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B:\Purchasing\Agreements\1-Solicitations\21-204 - Pre-Commercial Thinning\Tab 6 - Solicitation\"/>
    </mc:Choice>
  </mc:AlternateContent>
  <bookViews>
    <workbookView xWindow="480" yWindow="108" windowWidth="11340" windowHeight="8076"/>
  </bookViews>
  <sheets>
    <sheet name="Attachment 1" sheetId="1" r:id="rId1"/>
  </sheets>
  <definedNames>
    <definedName name="_xlnm.Print_Area" localSheetId="0">'Attachment 1'!$B$2:$G$40</definedName>
    <definedName name="_xlnm.Print_Titles" localSheetId="0">'Attachment 1'!$3:$8</definedName>
  </definedNames>
  <calcPr calcId="162913"/>
</workbook>
</file>

<file path=xl/calcChain.xml><?xml version="1.0" encoding="utf-8"?>
<calcChain xmlns="http://schemas.openxmlformats.org/spreadsheetml/2006/main">
  <c r="AK38" i="1" l="1"/>
  <c r="AK35" i="1"/>
  <c r="AK34" i="1"/>
  <c r="AK33" i="1"/>
  <c r="AK36" i="1" s="1"/>
  <c r="AK30" i="1"/>
  <c r="AK27" i="1"/>
  <c r="AK24" i="1"/>
  <c r="AK21" i="1"/>
  <c r="AK18" i="1"/>
  <c r="AK15" i="1"/>
  <c r="AK12" i="1"/>
  <c r="AK9" i="1"/>
  <c r="AI38" i="1"/>
  <c r="AI35" i="1"/>
  <c r="AI34" i="1"/>
  <c r="AI33" i="1"/>
  <c r="AI30" i="1"/>
  <c r="AI27" i="1"/>
  <c r="AI24" i="1"/>
  <c r="AI21" i="1"/>
  <c r="AI18" i="1"/>
  <c r="AI15" i="1"/>
  <c r="AI12" i="1"/>
  <c r="AI9" i="1"/>
  <c r="AG38" i="1"/>
  <c r="AG35" i="1"/>
  <c r="AG34" i="1"/>
  <c r="AG33" i="1"/>
  <c r="AG36" i="1" s="1"/>
  <c r="AG30" i="1"/>
  <c r="AG27" i="1"/>
  <c r="AG24" i="1"/>
  <c r="AG21" i="1"/>
  <c r="AG18" i="1"/>
  <c r="AG15" i="1"/>
  <c r="AG12" i="1"/>
  <c r="AG9" i="1"/>
  <c r="AE38" i="1"/>
  <c r="AE30" i="1"/>
  <c r="AE27" i="1"/>
  <c r="AE24" i="1"/>
  <c r="AE18" i="1"/>
  <c r="AE15" i="1"/>
  <c r="AE12" i="1"/>
  <c r="AE9" i="1"/>
  <c r="AC38" i="1"/>
  <c r="AC35" i="1"/>
  <c r="AC34" i="1"/>
  <c r="AC33" i="1"/>
  <c r="AC36" i="1" s="1"/>
  <c r="AC30" i="1"/>
  <c r="AC27" i="1"/>
  <c r="AC24" i="1"/>
  <c r="AC21" i="1"/>
  <c r="AC18" i="1"/>
  <c r="AC15" i="1"/>
  <c r="AC12" i="1"/>
  <c r="AC9" i="1"/>
  <c r="AA38" i="1"/>
  <c r="AA35" i="1"/>
  <c r="AA34" i="1"/>
  <c r="AA33" i="1"/>
  <c r="AA30" i="1"/>
  <c r="AA27" i="1"/>
  <c r="AA24" i="1"/>
  <c r="AA21" i="1"/>
  <c r="AA18" i="1"/>
  <c r="AA15" i="1"/>
  <c r="AA12" i="1"/>
  <c r="AA9" i="1"/>
  <c r="Y38" i="1"/>
  <c r="Y35" i="1"/>
  <c r="Y34" i="1"/>
  <c r="Y33" i="1"/>
  <c r="Y30" i="1"/>
  <c r="Y27" i="1"/>
  <c r="Y24" i="1"/>
  <c r="Y21" i="1"/>
  <c r="Y18" i="1"/>
  <c r="Y15" i="1"/>
  <c r="Y12" i="1"/>
  <c r="Y9" i="1"/>
  <c r="W38" i="1"/>
  <c r="W35" i="1"/>
  <c r="W34" i="1"/>
  <c r="W33" i="1"/>
  <c r="W36" i="1" s="1"/>
  <c r="W30" i="1"/>
  <c r="W27" i="1"/>
  <c r="W24" i="1"/>
  <c r="W21" i="1"/>
  <c r="W18" i="1"/>
  <c r="W15" i="1"/>
  <c r="W12" i="1"/>
  <c r="W9" i="1"/>
  <c r="U38" i="1"/>
  <c r="U35" i="1"/>
  <c r="U34" i="1"/>
  <c r="U33" i="1"/>
  <c r="U36" i="1" s="1"/>
  <c r="U30" i="1"/>
  <c r="U27" i="1"/>
  <c r="U24" i="1"/>
  <c r="U21" i="1"/>
  <c r="U18" i="1"/>
  <c r="U15" i="1"/>
  <c r="U12" i="1"/>
  <c r="U9" i="1"/>
  <c r="S30" i="1"/>
  <c r="S18" i="1"/>
  <c r="S15" i="1"/>
  <c r="S12" i="1"/>
  <c r="S9" i="1"/>
  <c r="Q38" i="1"/>
  <c r="Q35" i="1"/>
  <c r="Q34" i="1"/>
  <c r="Q33" i="1"/>
  <c r="Q30" i="1"/>
  <c r="Q27" i="1"/>
  <c r="Q24" i="1"/>
  <c r="Q21" i="1"/>
  <c r="Q18" i="1"/>
  <c r="Q15" i="1"/>
  <c r="Q12" i="1"/>
  <c r="Q9" i="1"/>
  <c r="O35" i="1"/>
  <c r="O34" i="1"/>
  <c r="O33" i="1"/>
  <c r="O30" i="1"/>
  <c r="O27" i="1"/>
  <c r="O24" i="1"/>
  <c r="O21" i="1"/>
  <c r="O18" i="1"/>
  <c r="O15" i="1"/>
  <c r="O12" i="1"/>
  <c r="O9" i="1"/>
  <c r="M38" i="1"/>
  <c r="M35" i="1"/>
  <c r="M34" i="1"/>
  <c r="M33" i="1"/>
  <c r="M36" i="1" s="1"/>
  <c r="M30" i="1"/>
  <c r="M27" i="1"/>
  <c r="M24" i="1"/>
  <c r="M21" i="1"/>
  <c r="M18" i="1"/>
  <c r="M15" i="1"/>
  <c r="M12" i="1"/>
  <c r="M9" i="1"/>
  <c r="K38" i="1"/>
  <c r="K35" i="1"/>
  <c r="K34" i="1"/>
  <c r="K33" i="1"/>
  <c r="K36" i="1" s="1"/>
  <c r="K30" i="1"/>
  <c r="K27" i="1"/>
  <c r="K24" i="1"/>
  <c r="K21" i="1"/>
  <c r="K18" i="1"/>
  <c r="K15" i="1"/>
  <c r="K12" i="1"/>
  <c r="K9" i="1"/>
  <c r="I38" i="1"/>
  <c r="I35" i="1"/>
  <c r="I34" i="1"/>
  <c r="I33" i="1"/>
  <c r="I30" i="1"/>
  <c r="I27" i="1"/>
  <c r="I21" i="1"/>
  <c r="I18" i="1"/>
  <c r="I15" i="1"/>
  <c r="I12" i="1"/>
  <c r="I9" i="1"/>
  <c r="G38" i="1"/>
  <c r="G35" i="1"/>
  <c r="G34" i="1"/>
  <c r="G33" i="1"/>
  <c r="G30" i="1"/>
  <c r="G27" i="1"/>
  <c r="G24" i="1"/>
  <c r="G21" i="1"/>
  <c r="AI36" i="1" l="1"/>
  <c r="AA36" i="1"/>
  <c r="Y36" i="1"/>
  <c r="S36" i="1"/>
  <c r="Q36" i="1"/>
  <c r="O36" i="1"/>
  <c r="I36" i="1"/>
  <c r="G36" i="1"/>
</calcChain>
</file>

<file path=xl/sharedStrings.xml><?xml version="1.0" encoding="utf-8"?>
<sst xmlns="http://schemas.openxmlformats.org/spreadsheetml/2006/main" count="148" uniqueCount="58">
  <si>
    <t>PROJECT NAME AND NUMBER</t>
  </si>
  <si>
    <t>SUPERVISORY AREA</t>
  </si>
  <si>
    <t>APPROXIMATE NUMBER OF ACRES</t>
  </si>
  <si>
    <t>TOTAL EXTENDED AMOUNT</t>
  </si>
  <si>
    <t xml:space="preserve"> SCHEDULE A</t>
  </si>
  <si>
    <t>Priest Lake</t>
  </si>
  <si>
    <t>PRICE PER ACRE</t>
  </si>
  <si>
    <t>Pend Oreille</t>
  </si>
  <si>
    <t>TREATMENT TYPE</t>
  </si>
  <si>
    <t>Ponderosa</t>
  </si>
  <si>
    <t>Mica</t>
  </si>
  <si>
    <t>PRECOMMERCIAL THINNING, PRUNING, CULL REMOVAL, &amp; SLASHING</t>
  </si>
  <si>
    <t>Thinning</t>
  </si>
  <si>
    <t>Maggie Creek</t>
  </si>
  <si>
    <t>St. Joe</t>
  </si>
  <si>
    <t>Clearwater</t>
  </si>
  <si>
    <t xml:space="preserve">2020 St. Joe PCT  </t>
  </si>
  <si>
    <t>CONTRACT NO. 21-204</t>
  </si>
  <si>
    <t>FM # 30-774-112-20</t>
  </si>
  <si>
    <t>CLW PCT &amp; CTR 2020</t>
  </si>
  <si>
    <t xml:space="preserve">        </t>
  </si>
  <si>
    <t>FM# 40-1319-112-20</t>
  </si>
  <si>
    <t>Cull Tree Removal</t>
  </si>
  <si>
    <t>Total</t>
  </si>
  <si>
    <t>The Gambler Thin</t>
  </si>
  <si>
    <t>FM# 42-277-112-20</t>
  </si>
  <si>
    <t>2020 Ponderosa Area PCT</t>
  </si>
  <si>
    <t>Mica PCT 2020</t>
  </si>
  <si>
    <t>FM# 22-197-112-20</t>
  </si>
  <si>
    <t xml:space="preserve">POL 2020 PCT </t>
  </si>
  <si>
    <t>FM # 20-954-112-20</t>
  </si>
  <si>
    <t>FM# 41-321-112-20</t>
  </si>
  <si>
    <t>PL Thin 2020</t>
  </si>
  <si>
    <t>FM # 10-677-112-20</t>
  </si>
  <si>
    <t>Slashing</t>
  </si>
  <si>
    <t>2020 KV Slashing</t>
  </si>
  <si>
    <t>PL Slashing FY21</t>
  </si>
  <si>
    <t>FM # 10-675-108-20</t>
  </si>
  <si>
    <t>FM # 20-276-108-20</t>
  </si>
  <si>
    <t xml:space="preserve">Pokey Peterson Slashing </t>
  </si>
  <si>
    <t>FM # 30-823-108-20</t>
  </si>
  <si>
    <t>5-STAR FORESTRY, LLC</t>
  </si>
  <si>
    <t>N/A</t>
  </si>
  <si>
    <t>ALPHA SERVICES, LLC</t>
  </si>
  <si>
    <t>TOVAR'S REFORESTATION, LLC</t>
  </si>
  <si>
    <t>R.C.O. REFORESTING, INC</t>
  </si>
  <si>
    <t>SUMMIT FORESTS, INC</t>
  </si>
  <si>
    <t>GE FORESTRY, INC</t>
  </si>
  <si>
    <t>MP FORESTRY, INC</t>
  </si>
  <si>
    <t>PACIFIC NW FOREST, INC</t>
  </si>
  <si>
    <t>IMPERIAL FORESTRY, INC</t>
  </si>
  <si>
    <t>LG FORESTRY, INC</t>
  </si>
  <si>
    <t>SPROUT FORESTRY, INC</t>
  </si>
  <si>
    <t>SUNSET FORESTRY, INC</t>
  </si>
  <si>
    <t>LARA BROTHERS, LTD</t>
  </si>
  <si>
    <t>GONZALEZ FORESTRY, INC</t>
  </si>
  <si>
    <t>ALVAREZ ENVIRONMENTAL, LLC</t>
  </si>
  <si>
    <t>OC FORESTRY, 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</si>
</sst>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????_);_(@_)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07">
    <xf numFmtId="0" fontId="0" fillId="0" borderId="0" xfId="0"/>
    <xf numFmtId="0" fontId="0" fillId="0" borderId="0" xfId="0" applyBorder="1"/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/>
    <xf numFmtId="0" fontId="0" fillId="0" borderId="11" xfId="0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3" fillId="0" borderId="0" xfId="1" applyFont="1" applyAlignment="1">
      <alignment wrapText="1"/>
    </xf>
    <xf numFmtId="0" fontId="3" fillId="0" borderId="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44" fontId="3" fillId="0" borderId="7" xfId="0" applyNumberFormat="1" applyFont="1" applyFill="1" applyBorder="1" applyAlignment="1" applyProtection="1">
      <alignment vertical="center"/>
    </xf>
    <xf numFmtId="44" fontId="3" fillId="0" borderId="14" xfId="0" applyNumberFormat="1" applyFont="1" applyFill="1" applyBorder="1" applyAlignment="1" applyProtection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164" fontId="3" fillId="4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 applyProtection="1">
      <alignment horizontal="center" vertical="center"/>
      <protection locked="0"/>
    </xf>
    <xf numFmtId="164" fontId="3" fillId="4" borderId="9" xfId="0" applyNumberFormat="1" applyFont="1" applyFill="1" applyBorder="1" applyAlignment="1" applyProtection="1">
      <alignment horizontal="center" vertical="center"/>
      <protection locked="0"/>
    </xf>
    <xf numFmtId="44" fontId="3" fillId="0" borderId="13" xfId="0" applyNumberFormat="1" applyFont="1" applyFill="1" applyBorder="1" applyAlignment="1" applyProtection="1">
      <alignment horizontal="center" vertical="center"/>
    </xf>
    <xf numFmtId="44" fontId="3" fillId="0" borderId="9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64" fontId="3" fillId="4" borderId="7" xfId="0" applyNumberFormat="1" applyFont="1" applyFill="1" applyBorder="1" applyAlignment="1" applyProtection="1">
      <alignment horizontal="center" vertical="center"/>
      <protection locked="0"/>
    </xf>
    <xf numFmtId="44" fontId="3" fillId="0" borderId="7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3" borderId="1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15" xfId="0" applyFill="1" applyBorder="1"/>
    <xf numFmtId="164" fontId="3" fillId="5" borderId="13" xfId="0" applyNumberFormat="1" applyFont="1" applyFill="1" applyBorder="1" applyAlignment="1" applyProtection="1">
      <alignment horizontal="center" vertical="center"/>
      <protection locked="0"/>
    </xf>
    <xf numFmtId="44" fontId="3" fillId="5" borderId="13" xfId="0" applyNumberFormat="1" applyFont="1" applyFill="1" applyBorder="1" applyAlignment="1" applyProtection="1">
      <alignment horizontal="center" vertical="center"/>
    </xf>
    <xf numFmtId="164" fontId="3" fillId="5" borderId="9" xfId="0" applyNumberFormat="1" applyFont="1" applyFill="1" applyBorder="1" applyAlignment="1" applyProtection="1">
      <alignment horizontal="center" vertical="center"/>
      <protection locked="0"/>
    </xf>
    <xf numFmtId="44" fontId="3" fillId="5" borderId="9" xfId="0" applyNumberFormat="1" applyFont="1" applyFill="1" applyBorder="1" applyAlignment="1" applyProtection="1">
      <alignment horizontal="center" vertical="center"/>
    </xf>
    <xf numFmtId="164" fontId="3" fillId="5" borderId="7" xfId="0" applyNumberFormat="1" applyFont="1" applyFill="1" applyBorder="1" applyAlignment="1" applyProtection="1">
      <alignment horizontal="center" vertical="center"/>
      <protection locked="0"/>
    </xf>
    <xf numFmtId="44" fontId="3" fillId="5" borderId="7" xfId="0" applyNumberFormat="1" applyFont="1" applyFill="1" applyBorder="1" applyAlignment="1" applyProtection="1">
      <alignment horizontal="center" vertical="center"/>
    </xf>
    <xf numFmtId="44" fontId="3" fillId="5" borderId="7" xfId="0" applyNumberFormat="1" applyFont="1" applyFill="1" applyBorder="1" applyAlignment="1" applyProtection="1">
      <alignment vertical="center"/>
    </xf>
    <xf numFmtId="44" fontId="3" fillId="5" borderId="14" xfId="0" applyNumberFormat="1" applyFont="1" applyFill="1" applyBorder="1" applyAlignment="1" applyProtection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K65"/>
  <sheetViews>
    <sheetView tabSelected="1" zoomScaleNormal="100" zoomScalePageLayoutView="8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X41" sqref="X41"/>
    </sheetView>
  </sheetViews>
  <sheetFormatPr defaultRowHeight="13.2" x14ac:dyDescent="0.25"/>
  <cols>
    <col min="1" max="1" width="2.44140625" customWidth="1"/>
    <col min="2" max="2" width="14.33203125" customWidth="1"/>
    <col min="3" max="3" width="21" customWidth="1"/>
    <col min="4" max="4" width="14.6640625" style="5" customWidth="1"/>
    <col min="5" max="5" width="14.109375" style="3" customWidth="1"/>
    <col min="6" max="6" width="10.88671875" style="5" customWidth="1"/>
    <col min="7" max="7" width="12.33203125" customWidth="1"/>
    <col min="8" max="8" width="10.88671875" customWidth="1"/>
    <col min="9" max="9" width="12.33203125" customWidth="1"/>
    <col min="10" max="10" width="10.88671875" customWidth="1"/>
    <col min="11" max="11" width="12.33203125" customWidth="1"/>
    <col min="12" max="12" width="10.88671875" customWidth="1"/>
    <col min="13" max="13" width="12.21875" customWidth="1"/>
    <col min="14" max="14" width="10.88671875" customWidth="1"/>
    <col min="15" max="15" width="12.44140625" customWidth="1"/>
    <col min="16" max="16" width="10.88671875" customWidth="1"/>
    <col min="17" max="17" width="12.21875" customWidth="1"/>
    <col min="18" max="18" width="10.88671875" customWidth="1"/>
    <col min="19" max="19" width="12.21875" customWidth="1"/>
    <col min="20" max="20" width="10.88671875" customWidth="1"/>
    <col min="21" max="21" width="12.21875" customWidth="1"/>
    <col min="22" max="22" width="10.88671875" customWidth="1"/>
    <col min="23" max="23" width="12.5546875" customWidth="1"/>
    <col min="24" max="24" width="10.88671875" customWidth="1"/>
    <col min="25" max="25" width="12.33203125" customWidth="1"/>
    <col min="26" max="26" width="10.88671875" customWidth="1"/>
    <col min="27" max="27" width="12.33203125" customWidth="1"/>
    <col min="28" max="28" width="10.88671875" customWidth="1"/>
    <col min="29" max="29" width="12.44140625" customWidth="1"/>
    <col min="30" max="30" width="10.88671875" customWidth="1"/>
    <col min="31" max="31" width="12.44140625" customWidth="1"/>
    <col min="32" max="32" width="10.88671875" customWidth="1"/>
    <col min="33" max="33" width="12.44140625" customWidth="1"/>
    <col min="34" max="34" width="10.88671875" customWidth="1"/>
    <col min="35" max="35" width="12.33203125" customWidth="1"/>
    <col min="36" max="36" width="10.88671875" customWidth="1"/>
    <col min="37" max="37" width="12.44140625" customWidth="1"/>
  </cols>
  <sheetData>
    <row r="2" spans="2:37" ht="13.8" thickBot="1" x14ac:dyDescent="0.3">
      <c r="B2" s="94"/>
      <c r="C2" s="94"/>
      <c r="D2" s="94"/>
      <c r="E2" s="94"/>
      <c r="F2" s="94"/>
      <c r="G2" s="94"/>
    </row>
    <row r="3" spans="2:37" ht="13.8" customHeight="1" x14ac:dyDescent="0.25">
      <c r="B3" s="95" t="s">
        <v>4</v>
      </c>
      <c r="C3" s="92"/>
      <c r="D3" s="92"/>
      <c r="E3" s="93"/>
      <c r="F3" s="72" t="s">
        <v>41</v>
      </c>
      <c r="G3" s="73"/>
      <c r="H3" s="79" t="s">
        <v>43</v>
      </c>
      <c r="I3" s="80"/>
      <c r="J3" s="85" t="s">
        <v>44</v>
      </c>
      <c r="K3" s="86"/>
      <c r="L3" s="85" t="s">
        <v>45</v>
      </c>
      <c r="M3" s="86"/>
      <c r="N3" s="72" t="s">
        <v>46</v>
      </c>
      <c r="O3" s="73"/>
      <c r="P3" s="72" t="s">
        <v>47</v>
      </c>
      <c r="Q3" s="73"/>
      <c r="R3" s="72" t="s">
        <v>48</v>
      </c>
      <c r="S3" s="73"/>
      <c r="T3" s="85" t="s">
        <v>49</v>
      </c>
      <c r="U3" s="86"/>
      <c r="V3" s="85" t="s">
        <v>50</v>
      </c>
      <c r="W3" s="86"/>
      <c r="X3" s="85" t="s">
        <v>51</v>
      </c>
      <c r="Y3" s="86"/>
      <c r="Z3" s="72" t="s">
        <v>52</v>
      </c>
      <c r="AA3" s="73"/>
      <c r="AB3" s="85" t="s">
        <v>53</v>
      </c>
      <c r="AC3" s="86"/>
      <c r="AD3" s="72" t="s">
        <v>54</v>
      </c>
      <c r="AE3" s="73"/>
      <c r="AF3" s="85" t="s">
        <v>55</v>
      </c>
      <c r="AG3" s="86"/>
      <c r="AH3" s="85" t="s">
        <v>56</v>
      </c>
      <c r="AI3" s="86"/>
      <c r="AJ3" s="72" t="s">
        <v>57</v>
      </c>
      <c r="AK3" s="73"/>
    </row>
    <row r="4" spans="2:37" ht="13.8" customHeight="1" x14ac:dyDescent="0.25">
      <c r="B4" s="63" t="s">
        <v>17</v>
      </c>
      <c r="C4" s="64"/>
      <c r="D4" s="64"/>
      <c r="E4" s="90"/>
      <c r="F4" s="74"/>
      <c r="G4" s="75"/>
      <c r="H4" s="78"/>
      <c r="I4" s="81"/>
      <c r="J4" s="84"/>
      <c r="K4" s="87"/>
      <c r="L4" s="84"/>
      <c r="M4" s="87"/>
      <c r="N4" s="74"/>
      <c r="O4" s="75"/>
      <c r="P4" s="74"/>
      <c r="Q4" s="75"/>
      <c r="R4" s="74"/>
      <c r="S4" s="75"/>
      <c r="T4" s="84"/>
      <c r="U4" s="87"/>
      <c r="V4" s="84"/>
      <c r="W4" s="87"/>
      <c r="X4" s="84"/>
      <c r="Y4" s="87"/>
      <c r="Z4" s="74"/>
      <c r="AA4" s="75"/>
      <c r="AB4" s="84"/>
      <c r="AC4" s="87"/>
      <c r="AD4" s="74"/>
      <c r="AE4" s="75"/>
      <c r="AF4" s="84"/>
      <c r="AG4" s="87"/>
      <c r="AH4" s="84"/>
      <c r="AI4" s="87"/>
      <c r="AJ4" s="74"/>
      <c r="AK4" s="75"/>
    </row>
    <row r="5" spans="2:37" ht="13.8" thickBot="1" x14ac:dyDescent="0.3">
      <c r="B5" s="65" t="s">
        <v>11</v>
      </c>
      <c r="C5" s="66"/>
      <c r="D5" s="66"/>
      <c r="E5" s="91"/>
      <c r="F5" s="76"/>
      <c r="G5" s="77"/>
      <c r="H5" s="82"/>
      <c r="I5" s="83"/>
      <c r="J5" s="88"/>
      <c r="K5" s="89"/>
      <c r="L5" s="88"/>
      <c r="M5" s="89"/>
      <c r="N5" s="76"/>
      <c r="O5" s="77"/>
      <c r="P5" s="76"/>
      <c r="Q5" s="77"/>
      <c r="R5" s="76"/>
      <c r="S5" s="77"/>
      <c r="T5" s="88"/>
      <c r="U5" s="89"/>
      <c r="V5" s="88"/>
      <c r="W5" s="89"/>
      <c r="X5" s="88"/>
      <c r="Y5" s="89"/>
      <c r="Z5" s="76"/>
      <c r="AA5" s="77"/>
      <c r="AB5" s="88"/>
      <c r="AC5" s="89"/>
      <c r="AD5" s="76"/>
      <c r="AE5" s="77"/>
      <c r="AF5" s="88"/>
      <c r="AG5" s="89"/>
      <c r="AH5" s="88"/>
      <c r="AI5" s="89"/>
      <c r="AJ5" s="76"/>
      <c r="AK5" s="77"/>
    </row>
    <row r="6" spans="2:37" ht="6.75" customHeight="1" thickBot="1" x14ac:dyDescent="0.3">
      <c r="B6" s="7"/>
      <c r="C6" s="1"/>
      <c r="D6" s="6"/>
      <c r="E6" s="4"/>
      <c r="F6" s="6"/>
      <c r="G6" s="8"/>
      <c r="H6" s="6"/>
      <c r="I6" s="8"/>
      <c r="J6" s="6"/>
      <c r="K6" s="8"/>
      <c r="L6" s="6"/>
      <c r="M6" s="8"/>
      <c r="N6" s="6"/>
      <c r="O6" s="8"/>
      <c r="P6" s="6"/>
      <c r="Q6" s="8"/>
      <c r="R6" s="6"/>
      <c r="S6" s="8"/>
      <c r="T6" s="6"/>
      <c r="U6" s="8"/>
      <c r="V6" s="6"/>
      <c r="W6" s="8"/>
      <c r="X6" s="6"/>
      <c r="Y6" s="8"/>
      <c r="Z6" s="6"/>
      <c r="AA6" s="8"/>
      <c r="AB6" s="6"/>
      <c r="AC6" s="8"/>
      <c r="AD6" s="6"/>
      <c r="AE6" s="8"/>
      <c r="AF6" s="6"/>
      <c r="AG6" s="8"/>
      <c r="AH6" s="6"/>
      <c r="AI6" s="8"/>
      <c r="AJ6" s="6"/>
      <c r="AK6" s="8"/>
    </row>
    <row r="7" spans="2:37" s="9" customFormat="1" ht="19.5" customHeight="1" x14ac:dyDescent="0.25">
      <c r="B7" s="69" t="s">
        <v>1</v>
      </c>
      <c r="C7" s="71" t="s">
        <v>0</v>
      </c>
      <c r="D7" s="71" t="s">
        <v>8</v>
      </c>
      <c r="E7" s="67" t="s">
        <v>2</v>
      </c>
      <c r="F7" s="69" t="s">
        <v>6</v>
      </c>
      <c r="G7" s="69" t="s">
        <v>3</v>
      </c>
      <c r="H7" s="69" t="s">
        <v>6</v>
      </c>
      <c r="I7" s="69" t="s">
        <v>3</v>
      </c>
      <c r="J7" s="69" t="s">
        <v>6</v>
      </c>
      <c r="K7" s="69" t="s">
        <v>3</v>
      </c>
      <c r="L7" s="69" t="s">
        <v>6</v>
      </c>
      <c r="M7" s="69" t="s">
        <v>3</v>
      </c>
      <c r="N7" s="69" t="s">
        <v>6</v>
      </c>
      <c r="O7" s="69" t="s">
        <v>3</v>
      </c>
      <c r="P7" s="69" t="s">
        <v>6</v>
      </c>
      <c r="Q7" s="69" t="s">
        <v>3</v>
      </c>
      <c r="R7" s="69" t="s">
        <v>6</v>
      </c>
      <c r="S7" s="69" t="s">
        <v>3</v>
      </c>
      <c r="T7" s="69" t="s">
        <v>6</v>
      </c>
      <c r="U7" s="69" t="s">
        <v>3</v>
      </c>
      <c r="V7" s="69" t="s">
        <v>6</v>
      </c>
      <c r="W7" s="69" t="s">
        <v>3</v>
      </c>
      <c r="X7" s="69" t="s">
        <v>6</v>
      </c>
      <c r="Y7" s="69" t="s">
        <v>3</v>
      </c>
      <c r="Z7" s="69" t="s">
        <v>6</v>
      </c>
      <c r="AA7" s="69" t="s">
        <v>3</v>
      </c>
      <c r="AB7" s="69" t="s">
        <v>6</v>
      </c>
      <c r="AC7" s="69" t="s">
        <v>3</v>
      </c>
      <c r="AD7" s="69" t="s">
        <v>6</v>
      </c>
      <c r="AE7" s="69" t="s">
        <v>3</v>
      </c>
      <c r="AF7" s="69" t="s">
        <v>6</v>
      </c>
      <c r="AG7" s="69" t="s">
        <v>3</v>
      </c>
      <c r="AH7" s="69" t="s">
        <v>6</v>
      </c>
      <c r="AI7" s="69" t="s">
        <v>3</v>
      </c>
      <c r="AJ7" s="69" t="s">
        <v>6</v>
      </c>
      <c r="AK7" s="69" t="s">
        <v>3</v>
      </c>
    </row>
    <row r="8" spans="2:37" s="9" customFormat="1" ht="19.5" customHeight="1" thickBot="1" x14ac:dyDescent="0.3">
      <c r="B8" s="70"/>
      <c r="C8" s="70"/>
      <c r="D8" s="70"/>
      <c r="E8" s="68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</row>
    <row r="9" spans="2:37" s="10" customFormat="1" ht="17.399999999999999" customHeight="1" x14ac:dyDescent="0.25">
      <c r="B9" s="33" t="s">
        <v>5</v>
      </c>
      <c r="C9" s="17" t="s">
        <v>32</v>
      </c>
      <c r="D9" s="45" t="s">
        <v>12</v>
      </c>
      <c r="E9" s="47">
        <v>267</v>
      </c>
      <c r="F9" s="49" t="s">
        <v>42</v>
      </c>
      <c r="G9" s="51" t="s">
        <v>42</v>
      </c>
      <c r="H9" s="49">
        <v>170</v>
      </c>
      <c r="I9" s="51">
        <f>$E9*H9</f>
        <v>45390</v>
      </c>
      <c r="J9" s="49">
        <v>149</v>
      </c>
      <c r="K9" s="51">
        <f>$E9*J9</f>
        <v>39783</v>
      </c>
      <c r="L9" s="49">
        <v>340</v>
      </c>
      <c r="M9" s="51">
        <f>$E9*L9</f>
        <v>90780</v>
      </c>
      <c r="N9" s="49">
        <v>374</v>
      </c>
      <c r="O9" s="51">
        <f>$E9*N9</f>
        <v>99858</v>
      </c>
      <c r="P9" s="49">
        <v>189</v>
      </c>
      <c r="Q9" s="51">
        <f>$E9*P9</f>
        <v>50463</v>
      </c>
      <c r="R9" s="49">
        <v>349</v>
      </c>
      <c r="S9" s="51">
        <f>$E9*R9</f>
        <v>93183</v>
      </c>
      <c r="T9" s="49">
        <v>187</v>
      </c>
      <c r="U9" s="51">
        <f>$E9*T9</f>
        <v>49929</v>
      </c>
      <c r="V9" s="49">
        <v>218</v>
      </c>
      <c r="W9" s="51">
        <f>$E9*V9</f>
        <v>58206</v>
      </c>
      <c r="X9" s="49">
        <v>175</v>
      </c>
      <c r="Y9" s="51">
        <f>$E9*X9</f>
        <v>46725</v>
      </c>
      <c r="Z9" s="99">
        <v>144</v>
      </c>
      <c r="AA9" s="100">
        <f>$E9*Z9</f>
        <v>38448</v>
      </c>
      <c r="AB9" s="49">
        <v>198</v>
      </c>
      <c r="AC9" s="51">
        <f>$E9*AB9</f>
        <v>52866</v>
      </c>
      <c r="AD9" s="49">
        <v>265</v>
      </c>
      <c r="AE9" s="51">
        <f>$E9*AD9</f>
        <v>70755</v>
      </c>
      <c r="AF9" s="49">
        <v>159</v>
      </c>
      <c r="AG9" s="51">
        <f>$E9*AF9</f>
        <v>42453</v>
      </c>
      <c r="AH9" s="49">
        <v>379</v>
      </c>
      <c r="AI9" s="51">
        <f>$E9*AH9</f>
        <v>101193</v>
      </c>
      <c r="AJ9" s="49">
        <v>167</v>
      </c>
      <c r="AK9" s="51">
        <f>$E9*AJ9</f>
        <v>44589</v>
      </c>
    </row>
    <row r="10" spans="2:37" s="10" customFormat="1" ht="17.399999999999999" customHeight="1" x14ac:dyDescent="0.25">
      <c r="B10" s="34"/>
      <c r="C10" s="19" t="s">
        <v>33</v>
      </c>
      <c r="D10" s="46"/>
      <c r="E10" s="48"/>
      <c r="F10" s="50"/>
      <c r="G10" s="52"/>
      <c r="H10" s="50"/>
      <c r="I10" s="52"/>
      <c r="J10" s="50"/>
      <c r="K10" s="52"/>
      <c r="L10" s="50"/>
      <c r="M10" s="52"/>
      <c r="N10" s="50"/>
      <c r="O10" s="52"/>
      <c r="P10" s="50"/>
      <c r="Q10" s="52"/>
      <c r="R10" s="50"/>
      <c r="S10" s="52"/>
      <c r="T10" s="50"/>
      <c r="U10" s="52"/>
      <c r="V10" s="50"/>
      <c r="W10" s="52"/>
      <c r="X10" s="50"/>
      <c r="Y10" s="52"/>
      <c r="Z10" s="101"/>
      <c r="AA10" s="102"/>
      <c r="AB10" s="50"/>
      <c r="AC10" s="52"/>
      <c r="AD10" s="50"/>
      <c r="AE10" s="52"/>
      <c r="AF10" s="50"/>
      <c r="AG10" s="52"/>
      <c r="AH10" s="50"/>
      <c r="AI10" s="52"/>
      <c r="AJ10" s="50"/>
      <c r="AK10" s="52"/>
    </row>
    <row r="11" spans="2:37" s="9" customFormat="1" ht="6.75" customHeight="1" x14ac:dyDescent="0.25">
      <c r="B11" s="35"/>
      <c r="C11" s="15"/>
      <c r="D11" s="15"/>
      <c r="E11" s="13"/>
      <c r="F11" s="14"/>
      <c r="G11" s="36"/>
      <c r="H11" s="14"/>
      <c r="I11" s="36"/>
      <c r="J11" s="14"/>
      <c r="K11" s="36"/>
      <c r="L11" s="14"/>
      <c r="M11" s="36"/>
      <c r="N11" s="14"/>
      <c r="O11" s="36"/>
      <c r="P11" s="14"/>
      <c r="Q11" s="36"/>
      <c r="R11" s="14"/>
      <c r="S11" s="36"/>
      <c r="T11" s="14"/>
      <c r="U11" s="36"/>
      <c r="V11" s="14"/>
      <c r="W11" s="36"/>
      <c r="X11" s="14"/>
      <c r="Y11" s="36"/>
      <c r="Z11" s="14"/>
      <c r="AA11" s="36"/>
      <c r="AB11" s="14"/>
      <c r="AC11" s="36"/>
      <c r="AD11" s="14"/>
      <c r="AE11" s="36"/>
      <c r="AF11" s="14"/>
      <c r="AG11" s="36"/>
      <c r="AH11" s="14"/>
      <c r="AI11" s="36"/>
      <c r="AJ11" s="14"/>
      <c r="AK11" s="36"/>
    </row>
    <row r="12" spans="2:37" s="10" customFormat="1" ht="17.399999999999999" customHeight="1" x14ac:dyDescent="0.25">
      <c r="B12" s="33" t="s">
        <v>5</v>
      </c>
      <c r="C12" s="17" t="s">
        <v>36</v>
      </c>
      <c r="D12" s="59" t="s">
        <v>34</v>
      </c>
      <c r="E12" s="60">
        <v>338</v>
      </c>
      <c r="F12" s="57" t="s">
        <v>42</v>
      </c>
      <c r="G12" s="58" t="s">
        <v>42</v>
      </c>
      <c r="H12" s="57">
        <v>209</v>
      </c>
      <c r="I12" s="58">
        <f>$E12*H12</f>
        <v>70642</v>
      </c>
      <c r="J12" s="103">
        <v>68</v>
      </c>
      <c r="K12" s="104">
        <f>$E12*J12</f>
        <v>22984</v>
      </c>
      <c r="L12" s="57">
        <v>550</v>
      </c>
      <c r="M12" s="58">
        <f>$E12*L12</f>
        <v>185900</v>
      </c>
      <c r="N12" s="57">
        <v>324</v>
      </c>
      <c r="O12" s="58">
        <f>$E12*N12</f>
        <v>109512</v>
      </c>
      <c r="P12" s="57">
        <v>73</v>
      </c>
      <c r="Q12" s="58">
        <f>$E12*P12</f>
        <v>24674</v>
      </c>
      <c r="R12" s="57">
        <v>165</v>
      </c>
      <c r="S12" s="58">
        <f>$E12*R12</f>
        <v>55770</v>
      </c>
      <c r="T12" s="57">
        <v>75</v>
      </c>
      <c r="U12" s="58">
        <f>$E12*T12</f>
        <v>25350</v>
      </c>
      <c r="V12" s="57">
        <v>78</v>
      </c>
      <c r="W12" s="58">
        <f>$E12*V12</f>
        <v>26364</v>
      </c>
      <c r="X12" s="57">
        <v>75</v>
      </c>
      <c r="Y12" s="58">
        <f>$E12*X12</f>
        <v>25350</v>
      </c>
      <c r="Z12" s="57">
        <v>130</v>
      </c>
      <c r="AA12" s="58">
        <f>$E12*Z12</f>
        <v>43940</v>
      </c>
      <c r="AB12" s="57">
        <v>90</v>
      </c>
      <c r="AC12" s="58">
        <f>$E12*AB12</f>
        <v>30420</v>
      </c>
      <c r="AD12" s="57">
        <v>95</v>
      </c>
      <c r="AE12" s="58">
        <f>$E12*AD12</f>
        <v>32110</v>
      </c>
      <c r="AF12" s="57">
        <v>82</v>
      </c>
      <c r="AG12" s="58">
        <f>$E12*AF12</f>
        <v>27716</v>
      </c>
      <c r="AH12" s="57">
        <v>359</v>
      </c>
      <c r="AI12" s="58">
        <f>$E12*AH12</f>
        <v>121342</v>
      </c>
      <c r="AJ12" s="57">
        <v>84</v>
      </c>
      <c r="AK12" s="58">
        <f>$E12*AJ12</f>
        <v>28392</v>
      </c>
    </row>
    <row r="13" spans="2:37" s="10" customFormat="1" ht="17.399999999999999" customHeight="1" x14ac:dyDescent="0.25">
      <c r="B13" s="34"/>
      <c r="C13" s="19" t="s">
        <v>37</v>
      </c>
      <c r="D13" s="46"/>
      <c r="E13" s="48"/>
      <c r="F13" s="50"/>
      <c r="G13" s="52"/>
      <c r="H13" s="50"/>
      <c r="I13" s="52"/>
      <c r="J13" s="101"/>
      <c r="K13" s="102"/>
      <c r="L13" s="50"/>
      <c r="M13" s="52"/>
      <c r="N13" s="50"/>
      <c r="O13" s="52"/>
      <c r="P13" s="50"/>
      <c r="Q13" s="52"/>
      <c r="R13" s="50"/>
      <c r="S13" s="52"/>
      <c r="T13" s="50"/>
      <c r="U13" s="52"/>
      <c r="V13" s="50"/>
      <c r="W13" s="52"/>
      <c r="X13" s="50"/>
      <c r="Y13" s="52"/>
      <c r="Z13" s="50"/>
      <c r="AA13" s="52"/>
      <c r="AB13" s="50"/>
      <c r="AC13" s="52"/>
      <c r="AD13" s="50"/>
      <c r="AE13" s="52"/>
      <c r="AF13" s="50"/>
      <c r="AG13" s="52"/>
      <c r="AH13" s="50"/>
      <c r="AI13" s="52"/>
      <c r="AJ13" s="50"/>
      <c r="AK13" s="52"/>
    </row>
    <row r="14" spans="2:37" s="9" customFormat="1" ht="6.75" customHeight="1" x14ac:dyDescent="0.25">
      <c r="B14" s="35"/>
      <c r="C14" s="15"/>
      <c r="D14" s="12"/>
      <c r="E14" s="13"/>
      <c r="F14" s="14"/>
      <c r="G14" s="36"/>
      <c r="H14" s="14"/>
      <c r="I14" s="36"/>
      <c r="J14" s="14"/>
      <c r="K14" s="36"/>
      <c r="L14" s="14"/>
      <c r="M14" s="36"/>
      <c r="N14" s="14"/>
      <c r="O14" s="36"/>
      <c r="P14" s="14"/>
      <c r="Q14" s="36"/>
      <c r="R14" s="14"/>
      <c r="S14" s="36"/>
      <c r="T14" s="14"/>
      <c r="U14" s="36"/>
      <c r="V14" s="14"/>
      <c r="W14" s="36"/>
      <c r="X14" s="14"/>
      <c r="Y14" s="36"/>
      <c r="Z14" s="14"/>
      <c r="AA14" s="36"/>
      <c r="AB14" s="14"/>
      <c r="AC14" s="36"/>
      <c r="AD14" s="14"/>
      <c r="AE14" s="36"/>
      <c r="AF14" s="14"/>
      <c r="AG14" s="36"/>
      <c r="AH14" s="14"/>
      <c r="AI14" s="36"/>
      <c r="AJ14" s="14"/>
      <c r="AK14" s="36"/>
    </row>
    <row r="15" spans="2:37" s="9" customFormat="1" ht="17.399999999999999" customHeight="1" x14ac:dyDescent="0.25">
      <c r="B15" s="33" t="s">
        <v>7</v>
      </c>
      <c r="C15" s="17" t="s">
        <v>29</v>
      </c>
      <c r="D15" s="59" t="s">
        <v>12</v>
      </c>
      <c r="E15" s="61">
        <v>891</v>
      </c>
      <c r="F15" s="57" t="s">
        <v>42</v>
      </c>
      <c r="G15" s="58" t="s">
        <v>42</v>
      </c>
      <c r="H15" s="57">
        <v>369</v>
      </c>
      <c r="I15" s="58">
        <f>$E15*H15</f>
        <v>328779</v>
      </c>
      <c r="J15" s="57">
        <v>155</v>
      </c>
      <c r="K15" s="58">
        <f>$E15*J15</f>
        <v>138105</v>
      </c>
      <c r="L15" s="57">
        <v>340</v>
      </c>
      <c r="M15" s="58">
        <f>$E15*L15</f>
        <v>302940</v>
      </c>
      <c r="N15" s="57">
        <v>437</v>
      </c>
      <c r="O15" s="58">
        <f>$E15*N15</f>
        <v>389367</v>
      </c>
      <c r="P15" s="57">
        <v>145</v>
      </c>
      <c r="Q15" s="58">
        <f>$E15*P15</f>
        <v>129195</v>
      </c>
      <c r="R15" s="57">
        <v>277</v>
      </c>
      <c r="S15" s="58">
        <f>$E15*R15</f>
        <v>246807</v>
      </c>
      <c r="T15" s="57">
        <v>147</v>
      </c>
      <c r="U15" s="58">
        <f>$E15*T15</f>
        <v>130977</v>
      </c>
      <c r="V15" s="57">
        <v>158</v>
      </c>
      <c r="W15" s="58">
        <f>$E15*V15</f>
        <v>140778</v>
      </c>
      <c r="X15" s="103">
        <v>100</v>
      </c>
      <c r="Y15" s="104">
        <f>$E15*X15</f>
        <v>89100</v>
      </c>
      <c r="Z15" s="57">
        <v>139</v>
      </c>
      <c r="AA15" s="58">
        <f>$E15*Z15</f>
        <v>123849</v>
      </c>
      <c r="AB15" s="57">
        <v>248</v>
      </c>
      <c r="AC15" s="58">
        <f>$E15*AB15</f>
        <v>220968</v>
      </c>
      <c r="AD15" s="57">
        <v>265</v>
      </c>
      <c r="AE15" s="58">
        <f>$E15*AD15</f>
        <v>236115</v>
      </c>
      <c r="AF15" s="57">
        <v>140</v>
      </c>
      <c r="AG15" s="58">
        <f>$E15*AF15</f>
        <v>124740</v>
      </c>
      <c r="AH15" s="57">
        <v>379</v>
      </c>
      <c r="AI15" s="58">
        <f>$E15*AH15</f>
        <v>337689</v>
      </c>
      <c r="AJ15" s="57">
        <v>112</v>
      </c>
      <c r="AK15" s="58">
        <f>$E15*AJ15</f>
        <v>99792</v>
      </c>
    </row>
    <row r="16" spans="2:37" s="9" customFormat="1" ht="17.399999999999999" customHeight="1" x14ac:dyDescent="0.25">
      <c r="B16" s="37"/>
      <c r="C16" s="20" t="s">
        <v>30</v>
      </c>
      <c r="D16" s="46"/>
      <c r="E16" s="62"/>
      <c r="F16" s="50"/>
      <c r="G16" s="52"/>
      <c r="H16" s="50"/>
      <c r="I16" s="52"/>
      <c r="J16" s="50"/>
      <c r="K16" s="52"/>
      <c r="L16" s="50"/>
      <c r="M16" s="52"/>
      <c r="N16" s="50"/>
      <c r="O16" s="52"/>
      <c r="P16" s="50"/>
      <c r="Q16" s="52"/>
      <c r="R16" s="50"/>
      <c r="S16" s="52"/>
      <c r="T16" s="50"/>
      <c r="U16" s="52"/>
      <c r="V16" s="50"/>
      <c r="W16" s="52"/>
      <c r="X16" s="101"/>
      <c r="Y16" s="102"/>
      <c r="Z16" s="50"/>
      <c r="AA16" s="52"/>
      <c r="AB16" s="50"/>
      <c r="AC16" s="52"/>
      <c r="AD16" s="50"/>
      <c r="AE16" s="52"/>
      <c r="AF16" s="50"/>
      <c r="AG16" s="52"/>
      <c r="AH16" s="50"/>
      <c r="AI16" s="52"/>
      <c r="AJ16" s="50"/>
      <c r="AK16" s="52"/>
    </row>
    <row r="17" spans="2:37" s="9" customFormat="1" ht="6.75" customHeight="1" x14ac:dyDescent="0.25">
      <c r="B17" s="35"/>
      <c r="C17" s="15"/>
      <c r="D17" s="12"/>
      <c r="E17" s="13"/>
      <c r="F17" s="14"/>
      <c r="G17" s="36"/>
      <c r="H17" s="14"/>
      <c r="I17" s="36"/>
      <c r="J17" s="14"/>
      <c r="K17" s="36"/>
      <c r="L17" s="14"/>
      <c r="M17" s="36"/>
      <c r="N17" s="14"/>
      <c r="O17" s="36"/>
      <c r="P17" s="14"/>
      <c r="Q17" s="36"/>
      <c r="R17" s="14"/>
      <c r="S17" s="36"/>
      <c r="T17" s="14"/>
      <c r="U17" s="36"/>
      <c r="V17" s="14"/>
      <c r="W17" s="36"/>
      <c r="X17" s="14"/>
      <c r="Y17" s="36"/>
      <c r="Z17" s="14"/>
      <c r="AA17" s="36"/>
      <c r="AB17" s="14"/>
      <c r="AC17" s="36"/>
      <c r="AD17" s="14"/>
      <c r="AE17" s="36"/>
      <c r="AF17" s="14"/>
      <c r="AG17" s="36"/>
      <c r="AH17" s="14"/>
      <c r="AI17" s="36"/>
      <c r="AJ17" s="14"/>
      <c r="AK17" s="36"/>
    </row>
    <row r="18" spans="2:37" s="9" customFormat="1" ht="17.399999999999999" customHeight="1" x14ac:dyDescent="0.25">
      <c r="B18" s="33" t="s">
        <v>7</v>
      </c>
      <c r="C18" s="17" t="s">
        <v>35</v>
      </c>
      <c r="D18" s="59" t="s">
        <v>34</v>
      </c>
      <c r="E18" s="61">
        <v>248</v>
      </c>
      <c r="F18" s="57" t="s">
        <v>42</v>
      </c>
      <c r="G18" s="58" t="s">
        <v>42</v>
      </c>
      <c r="H18" s="57">
        <v>158</v>
      </c>
      <c r="I18" s="58">
        <f>$E18*H18</f>
        <v>39184</v>
      </c>
      <c r="J18" s="57">
        <v>145</v>
      </c>
      <c r="K18" s="58">
        <f>$E18*J18</f>
        <v>35960</v>
      </c>
      <c r="L18" s="57">
        <v>550</v>
      </c>
      <c r="M18" s="58">
        <f>$E18*L18</f>
        <v>136400</v>
      </c>
      <c r="N18" s="57">
        <v>374</v>
      </c>
      <c r="O18" s="58">
        <f>$E18*N18</f>
        <v>92752</v>
      </c>
      <c r="P18" s="57">
        <v>88</v>
      </c>
      <c r="Q18" s="58">
        <f>$E18*P18</f>
        <v>21824</v>
      </c>
      <c r="R18" s="57">
        <v>160</v>
      </c>
      <c r="S18" s="58">
        <f>$E18*R18</f>
        <v>39680</v>
      </c>
      <c r="T18" s="57">
        <v>83</v>
      </c>
      <c r="U18" s="58">
        <f>$E18*T18</f>
        <v>20584</v>
      </c>
      <c r="V18" s="103">
        <v>78</v>
      </c>
      <c r="W18" s="104">
        <f>$E18*V18</f>
        <v>19344</v>
      </c>
      <c r="X18" s="57">
        <v>105</v>
      </c>
      <c r="Y18" s="58">
        <f>$E18*X18</f>
        <v>26040</v>
      </c>
      <c r="Z18" s="57">
        <v>82</v>
      </c>
      <c r="AA18" s="58">
        <f>$E18*Z18</f>
        <v>20336</v>
      </c>
      <c r="AB18" s="57">
        <v>90</v>
      </c>
      <c r="AC18" s="58">
        <f>$E18*AB18</f>
        <v>22320</v>
      </c>
      <c r="AD18" s="57">
        <v>95</v>
      </c>
      <c r="AE18" s="58">
        <f>$E18*AD18</f>
        <v>23560</v>
      </c>
      <c r="AF18" s="57">
        <v>94</v>
      </c>
      <c r="AG18" s="58">
        <f>$E18*AF18</f>
        <v>23312</v>
      </c>
      <c r="AH18" s="57">
        <v>399</v>
      </c>
      <c r="AI18" s="58">
        <f>$E18*AH18</f>
        <v>98952</v>
      </c>
      <c r="AJ18" s="57">
        <v>82</v>
      </c>
      <c r="AK18" s="58">
        <f>$E18*AJ18</f>
        <v>20336</v>
      </c>
    </row>
    <row r="19" spans="2:37" s="9" customFormat="1" ht="17.399999999999999" customHeight="1" x14ac:dyDescent="0.25">
      <c r="B19" s="37"/>
      <c r="C19" s="20" t="s">
        <v>38</v>
      </c>
      <c r="D19" s="46"/>
      <c r="E19" s="62"/>
      <c r="F19" s="50"/>
      <c r="G19" s="52"/>
      <c r="H19" s="50"/>
      <c r="I19" s="52"/>
      <c r="J19" s="50"/>
      <c r="K19" s="52"/>
      <c r="L19" s="50"/>
      <c r="M19" s="52"/>
      <c r="N19" s="50"/>
      <c r="O19" s="52"/>
      <c r="P19" s="50"/>
      <c r="Q19" s="52"/>
      <c r="R19" s="50"/>
      <c r="S19" s="52"/>
      <c r="T19" s="50"/>
      <c r="U19" s="52"/>
      <c r="V19" s="101"/>
      <c r="W19" s="102"/>
      <c r="X19" s="50"/>
      <c r="Y19" s="52"/>
      <c r="Z19" s="50"/>
      <c r="AA19" s="52"/>
      <c r="AB19" s="50"/>
      <c r="AC19" s="52"/>
      <c r="AD19" s="50"/>
      <c r="AE19" s="52"/>
      <c r="AF19" s="50"/>
      <c r="AG19" s="52"/>
      <c r="AH19" s="50"/>
      <c r="AI19" s="52"/>
      <c r="AJ19" s="50"/>
      <c r="AK19" s="52"/>
    </row>
    <row r="20" spans="2:37" s="9" customFormat="1" ht="6.75" customHeight="1" x14ac:dyDescent="0.25">
      <c r="B20" s="35"/>
      <c r="C20" s="12"/>
      <c r="D20" s="15"/>
      <c r="E20" s="13"/>
      <c r="F20" s="21"/>
      <c r="G20" s="38"/>
      <c r="H20" s="21"/>
      <c r="I20" s="38"/>
      <c r="J20" s="21"/>
      <c r="K20" s="38"/>
      <c r="L20" s="21"/>
      <c r="M20" s="38"/>
      <c r="N20" s="21"/>
      <c r="O20" s="38"/>
      <c r="P20" s="21"/>
      <c r="Q20" s="38"/>
      <c r="R20" s="21"/>
      <c r="S20" s="38"/>
      <c r="T20" s="21"/>
      <c r="U20" s="38"/>
      <c r="V20" s="21"/>
      <c r="W20" s="38"/>
      <c r="X20" s="21"/>
      <c r="Y20" s="38"/>
      <c r="Z20" s="21"/>
      <c r="AA20" s="38"/>
      <c r="AB20" s="21"/>
      <c r="AC20" s="38"/>
      <c r="AD20" s="21"/>
      <c r="AE20" s="38"/>
      <c r="AF20" s="21"/>
      <c r="AG20" s="38"/>
      <c r="AH20" s="21"/>
      <c r="AI20" s="38"/>
      <c r="AJ20" s="21"/>
      <c r="AK20" s="38"/>
    </row>
    <row r="21" spans="2:37" s="9" customFormat="1" ht="17.399999999999999" customHeight="1" x14ac:dyDescent="0.25">
      <c r="B21" s="33" t="s">
        <v>10</v>
      </c>
      <c r="C21" s="17" t="s">
        <v>27</v>
      </c>
      <c r="D21" s="59" t="s">
        <v>12</v>
      </c>
      <c r="E21" s="61">
        <v>70</v>
      </c>
      <c r="F21" s="57">
        <v>315</v>
      </c>
      <c r="G21" s="58">
        <f>$E21*F21</f>
        <v>22050</v>
      </c>
      <c r="H21" s="57">
        <v>359</v>
      </c>
      <c r="I21" s="58">
        <f>$E21*H21</f>
        <v>25130</v>
      </c>
      <c r="J21" s="57">
        <v>180</v>
      </c>
      <c r="K21" s="58">
        <f>$E21*J21</f>
        <v>12600</v>
      </c>
      <c r="L21" s="57">
        <v>340</v>
      </c>
      <c r="M21" s="58">
        <f>$E21*L21</f>
        <v>23800</v>
      </c>
      <c r="N21" s="57">
        <v>524</v>
      </c>
      <c r="O21" s="58">
        <f>$E21*N21</f>
        <v>36680</v>
      </c>
      <c r="P21" s="57">
        <v>210</v>
      </c>
      <c r="Q21" s="58">
        <f>$E21*P21</f>
        <v>14700</v>
      </c>
      <c r="R21" s="57" t="s">
        <v>42</v>
      </c>
      <c r="S21" s="58" t="s">
        <v>42</v>
      </c>
      <c r="T21" s="57">
        <v>240</v>
      </c>
      <c r="U21" s="58">
        <f>$E21*T21</f>
        <v>16800</v>
      </c>
      <c r="V21" s="57">
        <v>178</v>
      </c>
      <c r="W21" s="58">
        <f>$E21*V21</f>
        <v>12460</v>
      </c>
      <c r="X21" s="103">
        <v>129</v>
      </c>
      <c r="Y21" s="104">
        <f>$E21*X21</f>
        <v>9030</v>
      </c>
      <c r="Z21" s="57">
        <v>230</v>
      </c>
      <c r="AA21" s="58">
        <f>$E21*Z21</f>
        <v>16100</v>
      </c>
      <c r="AB21" s="57">
        <v>280</v>
      </c>
      <c r="AC21" s="58">
        <f>$E21*AB21</f>
        <v>19600</v>
      </c>
      <c r="AD21" s="57" t="s">
        <v>42</v>
      </c>
      <c r="AE21" s="58" t="s">
        <v>42</v>
      </c>
      <c r="AF21" s="57">
        <v>198</v>
      </c>
      <c r="AG21" s="58">
        <f>$E21*AF21</f>
        <v>13860</v>
      </c>
      <c r="AH21" s="57">
        <v>479</v>
      </c>
      <c r="AI21" s="58">
        <f>$E21*AH21</f>
        <v>33530</v>
      </c>
      <c r="AJ21" s="57">
        <v>226</v>
      </c>
      <c r="AK21" s="58">
        <f>$E21*AJ21</f>
        <v>15820</v>
      </c>
    </row>
    <row r="22" spans="2:37" s="9" customFormat="1" ht="17.399999999999999" customHeight="1" x14ac:dyDescent="0.25">
      <c r="B22" s="37"/>
      <c r="C22" s="18" t="s">
        <v>28</v>
      </c>
      <c r="D22" s="46"/>
      <c r="E22" s="62"/>
      <c r="F22" s="50"/>
      <c r="G22" s="52"/>
      <c r="H22" s="50"/>
      <c r="I22" s="52"/>
      <c r="J22" s="50"/>
      <c r="K22" s="52"/>
      <c r="L22" s="50"/>
      <c r="M22" s="52"/>
      <c r="N22" s="50"/>
      <c r="O22" s="52"/>
      <c r="P22" s="50"/>
      <c r="Q22" s="52"/>
      <c r="R22" s="50"/>
      <c r="S22" s="52"/>
      <c r="T22" s="50"/>
      <c r="U22" s="52"/>
      <c r="V22" s="50"/>
      <c r="W22" s="52"/>
      <c r="X22" s="101"/>
      <c r="Y22" s="102"/>
      <c r="Z22" s="50"/>
      <c r="AA22" s="52"/>
      <c r="AB22" s="50"/>
      <c r="AC22" s="52"/>
      <c r="AD22" s="50"/>
      <c r="AE22" s="52"/>
      <c r="AF22" s="50"/>
      <c r="AG22" s="52"/>
      <c r="AH22" s="50"/>
      <c r="AI22" s="52"/>
      <c r="AJ22" s="50"/>
      <c r="AK22" s="52"/>
    </row>
    <row r="23" spans="2:37" s="9" customFormat="1" ht="6.75" customHeight="1" x14ac:dyDescent="0.25">
      <c r="B23" s="35"/>
      <c r="C23" s="12"/>
      <c r="D23" s="15"/>
      <c r="E23" s="13"/>
      <c r="F23" s="21"/>
      <c r="G23" s="38"/>
      <c r="H23" s="21"/>
      <c r="I23" s="38"/>
      <c r="J23" s="21"/>
      <c r="K23" s="38"/>
      <c r="L23" s="21"/>
      <c r="M23" s="38"/>
      <c r="N23" s="21"/>
      <c r="O23" s="38"/>
      <c r="P23" s="21"/>
      <c r="Q23" s="38"/>
      <c r="R23" s="21"/>
      <c r="S23" s="38"/>
      <c r="T23" s="21"/>
      <c r="U23" s="38"/>
      <c r="V23" s="21"/>
      <c r="W23" s="38"/>
      <c r="X23" s="21"/>
      <c r="Y23" s="38"/>
      <c r="Z23" s="21"/>
      <c r="AA23" s="38"/>
      <c r="AB23" s="21"/>
      <c r="AC23" s="38"/>
      <c r="AD23" s="21"/>
      <c r="AE23" s="38"/>
      <c r="AF23" s="21"/>
      <c r="AG23" s="38"/>
      <c r="AH23" s="21"/>
      <c r="AI23" s="38"/>
      <c r="AJ23" s="21"/>
      <c r="AK23" s="38"/>
    </row>
    <row r="24" spans="2:37" s="9" customFormat="1" ht="17.399999999999999" customHeight="1" x14ac:dyDescent="0.25">
      <c r="B24" s="33" t="s">
        <v>14</v>
      </c>
      <c r="C24" s="32" t="s">
        <v>16</v>
      </c>
      <c r="D24" s="53" t="s">
        <v>12</v>
      </c>
      <c r="E24" s="55">
        <v>672</v>
      </c>
      <c r="F24" s="57">
        <v>450</v>
      </c>
      <c r="G24" s="58">
        <f>$E24*F24</f>
        <v>302400</v>
      </c>
      <c r="H24" s="57" t="s">
        <v>42</v>
      </c>
      <c r="I24" s="58" t="s">
        <v>42</v>
      </c>
      <c r="J24" s="57">
        <v>255</v>
      </c>
      <c r="K24" s="58">
        <f>$E24*J24</f>
        <v>171360</v>
      </c>
      <c r="L24" s="57">
        <v>340</v>
      </c>
      <c r="M24" s="58">
        <f>$E24*L24</f>
        <v>228480</v>
      </c>
      <c r="N24" s="57">
        <v>649</v>
      </c>
      <c r="O24" s="58">
        <f>$E24*N24</f>
        <v>436128</v>
      </c>
      <c r="P24" s="57">
        <v>268</v>
      </c>
      <c r="Q24" s="58">
        <f>$E24*P24</f>
        <v>180096</v>
      </c>
      <c r="R24" s="57" t="s">
        <v>42</v>
      </c>
      <c r="S24" s="58" t="s">
        <v>42</v>
      </c>
      <c r="T24" s="103">
        <v>180</v>
      </c>
      <c r="U24" s="104">
        <f>$E24*T24</f>
        <v>120960</v>
      </c>
      <c r="V24" s="57">
        <v>308</v>
      </c>
      <c r="W24" s="58">
        <f>$E24*V24</f>
        <v>206976</v>
      </c>
      <c r="X24" s="57">
        <v>298</v>
      </c>
      <c r="Y24" s="58">
        <f>$E24*X24</f>
        <v>200256</v>
      </c>
      <c r="Z24" s="57">
        <v>588</v>
      </c>
      <c r="AA24" s="58">
        <f>$E24*Z24</f>
        <v>395136</v>
      </c>
      <c r="AB24" s="57">
        <v>350</v>
      </c>
      <c r="AC24" s="58">
        <f>$E24*AB24</f>
        <v>235200</v>
      </c>
      <c r="AD24" s="57">
        <v>235</v>
      </c>
      <c r="AE24" s="58">
        <f>$E24*AD24</f>
        <v>157920</v>
      </c>
      <c r="AF24" s="57">
        <v>298</v>
      </c>
      <c r="AG24" s="58">
        <f>$E24*AF24</f>
        <v>200256</v>
      </c>
      <c r="AH24" s="57">
        <v>499</v>
      </c>
      <c r="AI24" s="58">
        <f>$E24*AH24</f>
        <v>335328</v>
      </c>
      <c r="AJ24" s="57">
        <v>286</v>
      </c>
      <c r="AK24" s="58">
        <f>$E24*AJ24</f>
        <v>192192</v>
      </c>
    </row>
    <row r="25" spans="2:37" s="9" customFormat="1" ht="17.399999999999999" customHeight="1" x14ac:dyDescent="0.25">
      <c r="B25" s="37"/>
      <c r="C25" s="18" t="s">
        <v>18</v>
      </c>
      <c r="D25" s="54"/>
      <c r="E25" s="56"/>
      <c r="F25" s="50"/>
      <c r="G25" s="52"/>
      <c r="H25" s="50"/>
      <c r="I25" s="52"/>
      <c r="J25" s="50"/>
      <c r="K25" s="52"/>
      <c r="L25" s="50"/>
      <c r="M25" s="52"/>
      <c r="N25" s="50"/>
      <c r="O25" s="52"/>
      <c r="P25" s="50"/>
      <c r="Q25" s="52"/>
      <c r="R25" s="50"/>
      <c r="S25" s="52"/>
      <c r="T25" s="101"/>
      <c r="U25" s="102"/>
      <c r="V25" s="50"/>
      <c r="W25" s="52"/>
      <c r="X25" s="50"/>
      <c r="Y25" s="52"/>
      <c r="Z25" s="50"/>
      <c r="AA25" s="52"/>
      <c r="AB25" s="50"/>
      <c r="AC25" s="52"/>
      <c r="AD25" s="50"/>
      <c r="AE25" s="52"/>
      <c r="AF25" s="50"/>
      <c r="AG25" s="52"/>
      <c r="AH25" s="50"/>
      <c r="AI25" s="52"/>
      <c r="AJ25" s="50"/>
      <c r="AK25" s="52"/>
    </row>
    <row r="26" spans="2:37" s="9" customFormat="1" ht="6.75" customHeight="1" x14ac:dyDescent="0.25">
      <c r="B26" s="35"/>
      <c r="C26" s="12"/>
      <c r="D26" s="15"/>
      <c r="E26" s="13"/>
      <c r="F26" s="21"/>
      <c r="G26" s="38"/>
      <c r="H26" s="21"/>
      <c r="I26" s="38"/>
      <c r="J26" s="21"/>
      <c r="K26" s="38"/>
      <c r="L26" s="21"/>
      <c r="M26" s="38"/>
      <c r="N26" s="21"/>
      <c r="O26" s="38"/>
      <c r="P26" s="21"/>
      <c r="Q26" s="38"/>
      <c r="R26" s="21"/>
      <c r="S26" s="38"/>
      <c r="T26" s="21"/>
      <c r="U26" s="38"/>
      <c r="V26" s="21"/>
      <c r="W26" s="38"/>
      <c r="X26" s="21"/>
      <c r="Y26" s="38"/>
      <c r="Z26" s="21"/>
      <c r="AA26" s="38"/>
      <c r="AB26" s="21"/>
      <c r="AC26" s="38"/>
      <c r="AD26" s="21"/>
      <c r="AE26" s="38"/>
      <c r="AF26" s="21"/>
      <c r="AG26" s="38"/>
      <c r="AH26" s="21"/>
      <c r="AI26" s="38"/>
      <c r="AJ26" s="21"/>
      <c r="AK26" s="38"/>
    </row>
    <row r="27" spans="2:37" s="9" customFormat="1" ht="17.399999999999999" customHeight="1" x14ac:dyDescent="0.25">
      <c r="B27" s="33" t="s">
        <v>14</v>
      </c>
      <c r="C27" s="32" t="s">
        <v>39</v>
      </c>
      <c r="D27" s="53" t="s">
        <v>34</v>
      </c>
      <c r="E27" s="55">
        <v>276</v>
      </c>
      <c r="F27" s="57">
        <v>190</v>
      </c>
      <c r="G27" s="58">
        <f>$E27*F27</f>
        <v>52440</v>
      </c>
      <c r="H27" s="57">
        <v>146.80000000000001</v>
      </c>
      <c r="I27" s="58">
        <f>$E27*H27</f>
        <v>40516.800000000003</v>
      </c>
      <c r="J27" s="57">
        <v>149</v>
      </c>
      <c r="K27" s="58">
        <f>$E27*J27</f>
        <v>41124</v>
      </c>
      <c r="L27" s="57">
        <v>550</v>
      </c>
      <c r="M27" s="58">
        <f>$E27*L27</f>
        <v>151800</v>
      </c>
      <c r="N27" s="57">
        <v>324</v>
      </c>
      <c r="O27" s="58">
        <f>$E27*N27</f>
        <v>89424</v>
      </c>
      <c r="P27" s="57">
        <v>85</v>
      </c>
      <c r="Q27" s="58">
        <f>$E27*P27</f>
        <v>23460</v>
      </c>
      <c r="R27" s="57" t="s">
        <v>42</v>
      </c>
      <c r="S27" s="58" t="s">
        <v>42</v>
      </c>
      <c r="T27" s="57">
        <v>81</v>
      </c>
      <c r="U27" s="58">
        <f>$E27*T27</f>
        <v>22356</v>
      </c>
      <c r="V27" s="57">
        <v>58</v>
      </c>
      <c r="W27" s="58">
        <f>$E27*V27</f>
        <v>16008</v>
      </c>
      <c r="X27" s="57">
        <v>55</v>
      </c>
      <c r="Y27" s="58">
        <f>$E27*X27</f>
        <v>15180</v>
      </c>
      <c r="Z27" s="57">
        <v>85</v>
      </c>
      <c r="AA27" s="58">
        <f>$E27*Z27</f>
        <v>23460</v>
      </c>
      <c r="AB27" s="57">
        <v>64</v>
      </c>
      <c r="AC27" s="58">
        <f>$E27*AB27</f>
        <v>17664</v>
      </c>
      <c r="AD27" s="57">
        <v>80</v>
      </c>
      <c r="AE27" s="58">
        <f>$E27*AD27</f>
        <v>22080</v>
      </c>
      <c r="AF27" s="103">
        <v>48</v>
      </c>
      <c r="AG27" s="104">
        <f>$E27*AF27</f>
        <v>13248</v>
      </c>
      <c r="AH27" s="57">
        <v>117</v>
      </c>
      <c r="AI27" s="58">
        <f>$E27*AH27</f>
        <v>32292</v>
      </c>
      <c r="AJ27" s="57">
        <v>56</v>
      </c>
      <c r="AK27" s="58">
        <f>$E27*AJ27</f>
        <v>15456</v>
      </c>
    </row>
    <row r="28" spans="2:37" s="9" customFormat="1" ht="17.399999999999999" customHeight="1" x14ac:dyDescent="0.25">
      <c r="B28" s="37"/>
      <c r="C28" s="18" t="s">
        <v>40</v>
      </c>
      <c r="D28" s="54"/>
      <c r="E28" s="56"/>
      <c r="F28" s="50"/>
      <c r="G28" s="52"/>
      <c r="H28" s="50"/>
      <c r="I28" s="52"/>
      <c r="J28" s="50"/>
      <c r="K28" s="52"/>
      <c r="L28" s="50"/>
      <c r="M28" s="52"/>
      <c r="N28" s="50"/>
      <c r="O28" s="52"/>
      <c r="P28" s="50"/>
      <c r="Q28" s="52"/>
      <c r="R28" s="50"/>
      <c r="S28" s="52"/>
      <c r="T28" s="50"/>
      <c r="U28" s="52"/>
      <c r="V28" s="50"/>
      <c r="W28" s="52"/>
      <c r="X28" s="50"/>
      <c r="Y28" s="52"/>
      <c r="Z28" s="50"/>
      <c r="AA28" s="52"/>
      <c r="AB28" s="50"/>
      <c r="AC28" s="52"/>
      <c r="AD28" s="50"/>
      <c r="AE28" s="52"/>
      <c r="AF28" s="101"/>
      <c r="AG28" s="102"/>
      <c r="AH28" s="50"/>
      <c r="AI28" s="52"/>
      <c r="AJ28" s="50"/>
      <c r="AK28" s="52"/>
    </row>
    <row r="29" spans="2:37" s="9" customFormat="1" ht="6.75" customHeight="1" x14ac:dyDescent="0.25">
      <c r="B29" s="35"/>
      <c r="C29" s="12"/>
      <c r="D29" s="15"/>
      <c r="E29" s="13"/>
      <c r="F29" s="21"/>
      <c r="G29" s="38"/>
      <c r="H29" s="21"/>
      <c r="I29" s="38"/>
      <c r="J29" s="21"/>
      <c r="K29" s="38"/>
      <c r="L29" s="21"/>
      <c r="M29" s="38"/>
      <c r="N29" s="21"/>
      <c r="O29" s="38"/>
      <c r="P29" s="21"/>
      <c r="Q29" s="38"/>
      <c r="R29" s="21"/>
      <c r="S29" s="38"/>
      <c r="T29" s="21"/>
      <c r="U29" s="38"/>
      <c r="V29" s="21"/>
      <c r="W29" s="38"/>
      <c r="X29" s="21"/>
      <c r="Y29" s="38"/>
      <c r="Z29" s="21"/>
      <c r="AA29" s="38"/>
      <c r="AB29" s="21"/>
      <c r="AC29" s="38"/>
      <c r="AD29" s="21"/>
      <c r="AE29" s="38"/>
      <c r="AF29" s="21"/>
      <c r="AG29" s="38"/>
      <c r="AH29" s="21"/>
      <c r="AI29" s="38"/>
      <c r="AJ29" s="21"/>
      <c r="AK29" s="38"/>
    </row>
    <row r="30" spans="2:37" s="9" customFormat="1" ht="21" customHeight="1" x14ac:dyDescent="0.25">
      <c r="B30" s="33" t="s">
        <v>9</v>
      </c>
      <c r="C30" s="32" t="s">
        <v>26</v>
      </c>
      <c r="D30" s="59" t="s">
        <v>12</v>
      </c>
      <c r="E30" s="60">
        <v>409</v>
      </c>
      <c r="F30" s="57">
        <v>310</v>
      </c>
      <c r="G30" s="58">
        <f>$E30*F30</f>
        <v>126790</v>
      </c>
      <c r="H30" s="57">
        <v>229</v>
      </c>
      <c r="I30" s="58">
        <f>$E30*H30</f>
        <v>93661</v>
      </c>
      <c r="J30" s="103">
        <v>155</v>
      </c>
      <c r="K30" s="104">
        <f>$E30*J30</f>
        <v>63395</v>
      </c>
      <c r="L30" s="57">
        <v>340</v>
      </c>
      <c r="M30" s="58">
        <f>$E30*L30</f>
        <v>139060</v>
      </c>
      <c r="N30" s="57">
        <v>437</v>
      </c>
      <c r="O30" s="58">
        <f>$E30*N30</f>
        <v>178733</v>
      </c>
      <c r="P30" s="57">
        <v>179</v>
      </c>
      <c r="Q30" s="58">
        <f>$E30*P30</f>
        <v>73211</v>
      </c>
      <c r="R30" s="57">
        <v>249</v>
      </c>
      <c r="S30" s="58">
        <f>$E30*R30</f>
        <v>101841</v>
      </c>
      <c r="T30" s="57">
        <v>183</v>
      </c>
      <c r="U30" s="58">
        <f>$E30*T30</f>
        <v>74847</v>
      </c>
      <c r="V30" s="57">
        <v>195</v>
      </c>
      <c r="W30" s="58">
        <f>$E30*V30</f>
        <v>79755</v>
      </c>
      <c r="X30" s="57">
        <v>195</v>
      </c>
      <c r="Y30" s="58">
        <f>$E30*X30</f>
        <v>79755</v>
      </c>
      <c r="Z30" s="57">
        <v>230</v>
      </c>
      <c r="AA30" s="58">
        <f>$E30*Z30</f>
        <v>94070</v>
      </c>
      <c r="AB30" s="57">
        <v>248</v>
      </c>
      <c r="AC30" s="58">
        <f>$E30*AB30</f>
        <v>101432</v>
      </c>
      <c r="AD30" s="57">
        <v>210</v>
      </c>
      <c r="AE30" s="58">
        <f>$E30*AD30</f>
        <v>85890</v>
      </c>
      <c r="AF30" s="57">
        <v>182</v>
      </c>
      <c r="AG30" s="58">
        <f>$E30*AF30</f>
        <v>74438</v>
      </c>
      <c r="AH30" s="57">
        <v>499</v>
      </c>
      <c r="AI30" s="58">
        <f>$E30*AH30</f>
        <v>204091</v>
      </c>
      <c r="AJ30" s="57">
        <v>216</v>
      </c>
      <c r="AK30" s="58">
        <f>$E30*AJ30</f>
        <v>88344</v>
      </c>
    </row>
    <row r="31" spans="2:37" s="9" customFormat="1" ht="17.399999999999999" customHeight="1" x14ac:dyDescent="0.25">
      <c r="B31" s="37"/>
      <c r="C31" s="30" t="s">
        <v>31</v>
      </c>
      <c r="D31" s="46"/>
      <c r="E31" s="48"/>
      <c r="F31" s="50"/>
      <c r="G31" s="52"/>
      <c r="H31" s="50"/>
      <c r="I31" s="52"/>
      <c r="J31" s="101"/>
      <c r="K31" s="102"/>
      <c r="L31" s="50"/>
      <c r="M31" s="52"/>
      <c r="N31" s="50"/>
      <c r="O31" s="52"/>
      <c r="P31" s="50"/>
      <c r="Q31" s="52"/>
      <c r="R31" s="50"/>
      <c r="S31" s="52"/>
      <c r="T31" s="50"/>
      <c r="U31" s="52"/>
      <c r="V31" s="50"/>
      <c r="W31" s="52"/>
      <c r="X31" s="50"/>
      <c r="Y31" s="52"/>
      <c r="Z31" s="50"/>
      <c r="AA31" s="52"/>
      <c r="AB31" s="50"/>
      <c r="AC31" s="52"/>
      <c r="AD31" s="50"/>
      <c r="AE31" s="52"/>
      <c r="AF31" s="50"/>
      <c r="AG31" s="52"/>
      <c r="AH31" s="50"/>
      <c r="AI31" s="52"/>
      <c r="AJ31" s="50"/>
      <c r="AK31" s="52"/>
    </row>
    <row r="32" spans="2:37" s="9" customFormat="1" ht="6.75" customHeight="1" x14ac:dyDescent="0.25">
      <c r="B32" s="35"/>
      <c r="C32" s="12"/>
      <c r="D32" s="15"/>
      <c r="E32" s="13"/>
      <c r="F32" s="21"/>
      <c r="G32" s="38"/>
      <c r="H32" s="21"/>
      <c r="I32" s="38"/>
      <c r="J32" s="21"/>
      <c r="K32" s="38"/>
      <c r="L32" s="21"/>
      <c r="M32" s="38"/>
      <c r="N32" s="21"/>
      <c r="O32" s="38"/>
      <c r="P32" s="21"/>
      <c r="Q32" s="38"/>
      <c r="R32" s="21"/>
      <c r="S32" s="38"/>
      <c r="T32" s="21"/>
      <c r="U32" s="38"/>
      <c r="V32" s="21"/>
      <c r="W32" s="38"/>
      <c r="X32" s="21"/>
      <c r="Y32" s="38"/>
      <c r="Z32" s="21"/>
      <c r="AA32" s="38"/>
      <c r="AB32" s="21"/>
      <c r="AC32" s="38"/>
      <c r="AD32" s="21"/>
      <c r="AE32" s="38"/>
      <c r="AF32" s="21"/>
      <c r="AG32" s="38"/>
      <c r="AH32" s="21"/>
      <c r="AI32" s="38"/>
      <c r="AJ32" s="21"/>
      <c r="AK32" s="38"/>
    </row>
    <row r="33" spans="2:37" ht="17.25" customHeight="1" x14ac:dyDescent="0.25">
      <c r="B33" s="33" t="s">
        <v>15</v>
      </c>
      <c r="C33" s="19" t="s">
        <v>19</v>
      </c>
      <c r="D33" s="26" t="s">
        <v>22</v>
      </c>
      <c r="E33" s="28">
        <v>40</v>
      </c>
      <c r="F33" s="29">
        <v>195</v>
      </c>
      <c r="G33" s="39">
        <f>$E33*F33</f>
        <v>7800</v>
      </c>
      <c r="H33" s="29">
        <v>119</v>
      </c>
      <c r="I33" s="39">
        <f>$E33*H33</f>
        <v>4760</v>
      </c>
      <c r="J33" s="29">
        <v>68</v>
      </c>
      <c r="K33" s="105">
        <f>$E33*J33</f>
        <v>2720</v>
      </c>
      <c r="L33" s="29">
        <v>800</v>
      </c>
      <c r="M33" s="39">
        <f>$E33*L33</f>
        <v>32000</v>
      </c>
      <c r="N33" s="29">
        <v>324</v>
      </c>
      <c r="O33" s="39">
        <f>$E33*N33</f>
        <v>12960</v>
      </c>
      <c r="P33" s="29">
        <v>88</v>
      </c>
      <c r="Q33" s="39">
        <f>$E33*P33</f>
        <v>3520</v>
      </c>
      <c r="R33" s="29" t="s">
        <v>42</v>
      </c>
      <c r="S33" s="29" t="s">
        <v>42</v>
      </c>
      <c r="T33" s="29">
        <v>90</v>
      </c>
      <c r="U33" s="39">
        <f>$E33*T33</f>
        <v>3600</v>
      </c>
      <c r="V33" s="29">
        <v>98</v>
      </c>
      <c r="W33" s="39">
        <f>$E33*V33</f>
        <v>3920</v>
      </c>
      <c r="X33" s="29">
        <v>165</v>
      </c>
      <c r="Y33" s="39">
        <f>$E33*X33</f>
        <v>6600</v>
      </c>
      <c r="Z33" s="29">
        <v>230</v>
      </c>
      <c r="AA33" s="39">
        <f>$E33*Z33</f>
        <v>9200</v>
      </c>
      <c r="AB33" s="29">
        <v>80</v>
      </c>
      <c r="AC33" s="39">
        <f>$E33*AB33</f>
        <v>3200</v>
      </c>
      <c r="AD33" s="44" t="s">
        <v>42</v>
      </c>
      <c r="AE33" s="44" t="s">
        <v>42</v>
      </c>
      <c r="AF33" s="29">
        <v>98</v>
      </c>
      <c r="AG33" s="39">
        <f>$E33*AF33</f>
        <v>3920</v>
      </c>
      <c r="AH33" s="29">
        <v>379</v>
      </c>
      <c r="AI33" s="39">
        <f>$E33*AH33</f>
        <v>15160</v>
      </c>
      <c r="AJ33" s="29">
        <v>188</v>
      </c>
      <c r="AK33" s="39">
        <f>$E33*AJ33</f>
        <v>7520</v>
      </c>
    </row>
    <row r="34" spans="2:37" ht="17.25" customHeight="1" x14ac:dyDescent="0.25">
      <c r="B34" s="34"/>
      <c r="C34" s="19" t="s">
        <v>21</v>
      </c>
      <c r="D34" s="26" t="s">
        <v>22</v>
      </c>
      <c r="E34" s="28">
        <v>23</v>
      </c>
      <c r="F34" s="29">
        <v>195</v>
      </c>
      <c r="G34" s="39">
        <f>$E34*F34</f>
        <v>4485</v>
      </c>
      <c r="H34" s="29">
        <v>158</v>
      </c>
      <c r="I34" s="39">
        <f>$E34*H34</f>
        <v>3634</v>
      </c>
      <c r="J34" s="29">
        <v>68</v>
      </c>
      <c r="K34" s="105">
        <f>$E34*J34</f>
        <v>1564</v>
      </c>
      <c r="L34" s="29">
        <v>800</v>
      </c>
      <c r="M34" s="39">
        <f>$E34*L34</f>
        <v>18400</v>
      </c>
      <c r="N34" s="29">
        <v>437</v>
      </c>
      <c r="O34" s="39">
        <f>$E34*N34</f>
        <v>10051</v>
      </c>
      <c r="P34" s="29">
        <v>145</v>
      </c>
      <c r="Q34" s="39">
        <f>$E34*P34</f>
        <v>3335</v>
      </c>
      <c r="R34" s="29" t="s">
        <v>42</v>
      </c>
      <c r="S34" s="29" t="s">
        <v>42</v>
      </c>
      <c r="T34" s="29">
        <v>140</v>
      </c>
      <c r="U34" s="39">
        <f>$E34*T34</f>
        <v>3220</v>
      </c>
      <c r="V34" s="29">
        <v>158</v>
      </c>
      <c r="W34" s="39">
        <f>$E34*V34</f>
        <v>3634</v>
      </c>
      <c r="X34" s="29">
        <v>165</v>
      </c>
      <c r="Y34" s="39">
        <f>$E34*X34</f>
        <v>3795</v>
      </c>
      <c r="Z34" s="29">
        <v>230</v>
      </c>
      <c r="AA34" s="39">
        <f>$E34*Z34</f>
        <v>5290</v>
      </c>
      <c r="AB34" s="29">
        <v>148</v>
      </c>
      <c r="AC34" s="39">
        <f>$E34*AB34</f>
        <v>3404</v>
      </c>
      <c r="AD34" s="44" t="s">
        <v>42</v>
      </c>
      <c r="AE34" s="44" t="s">
        <v>42</v>
      </c>
      <c r="AF34" s="29">
        <v>150</v>
      </c>
      <c r="AG34" s="39">
        <f>$E34*AF34</f>
        <v>3450</v>
      </c>
      <c r="AH34" s="29">
        <v>379</v>
      </c>
      <c r="AI34" s="39">
        <f>$E34*AH34</f>
        <v>8717</v>
      </c>
      <c r="AJ34" s="29">
        <v>188</v>
      </c>
      <c r="AK34" s="39">
        <f>$E34*AJ34</f>
        <v>4324</v>
      </c>
    </row>
    <row r="35" spans="2:37" ht="17.25" customHeight="1" x14ac:dyDescent="0.25">
      <c r="B35" s="34"/>
      <c r="C35" s="19"/>
      <c r="D35" s="26" t="s">
        <v>12</v>
      </c>
      <c r="E35" s="28">
        <v>35</v>
      </c>
      <c r="F35" s="29">
        <v>320</v>
      </c>
      <c r="G35" s="40">
        <f>$E35*F35</f>
        <v>11200</v>
      </c>
      <c r="H35" s="29">
        <v>249</v>
      </c>
      <c r="I35" s="40">
        <f>$E35*H35</f>
        <v>8715</v>
      </c>
      <c r="J35" s="29">
        <v>159</v>
      </c>
      <c r="K35" s="106">
        <f>$E35*J35</f>
        <v>5565</v>
      </c>
      <c r="L35" s="29">
        <v>340</v>
      </c>
      <c r="M35" s="40">
        <f>$E35*L35</f>
        <v>11900</v>
      </c>
      <c r="N35" s="29">
        <v>437</v>
      </c>
      <c r="O35" s="40">
        <f>$E35*N35</f>
        <v>15295</v>
      </c>
      <c r="P35" s="29">
        <v>195</v>
      </c>
      <c r="Q35" s="40">
        <f>$E35*P35</f>
        <v>6825</v>
      </c>
      <c r="R35" s="29" t="s">
        <v>42</v>
      </c>
      <c r="S35" s="29" t="s">
        <v>42</v>
      </c>
      <c r="T35" s="29">
        <v>188</v>
      </c>
      <c r="U35" s="40">
        <f>$E35*T35</f>
        <v>6580</v>
      </c>
      <c r="V35" s="29">
        <v>218</v>
      </c>
      <c r="W35" s="40">
        <f>$E35*V35</f>
        <v>7630</v>
      </c>
      <c r="X35" s="29">
        <v>165</v>
      </c>
      <c r="Y35" s="40">
        <f>$E35*X35</f>
        <v>5775</v>
      </c>
      <c r="Z35" s="29">
        <v>230</v>
      </c>
      <c r="AA35" s="40">
        <f>$E35*Z35</f>
        <v>8050</v>
      </c>
      <c r="AB35" s="29">
        <v>280</v>
      </c>
      <c r="AC35" s="40">
        <f>$E35*AB35</f>
        <v>9800</v>
      </c>
      <c r="AD35" s="29" t="s">
        <v>42</v>
      </c>
      <c r="AE35" s="44" t="s">
        <v>42</v>
      </c>
      <c r="AF35" s="29">
        <v>170</v>
      </c>
      <c r="AG35" s="40">
        <f>$E35*AF35</f>
        <v>5950</v>
      </c>
      <c r="AH35" s="29">
        <v>479</v>
      </c>
      <c r="AI35" s="40">
        <f>$E35*AH35</f>
        <v>16765</v>
      </c>
      <c r="AJ35" s="29">
        <v>198</v>
      </c>
      <c r="AK35" s="40">
        <f>$E35*AJ35</f>
        <v>6930</v>
      </c>
    </row>
    <row r="36" spans="2:37" ht="17.25" customHeight="1" x14ac:dyDescent="0.25">
      <c r="B36" s="41"/>
      <c r="C36" s="18" t="s">
        <v>20</v>
      </c>
      <c r="D36" s="25"/>
      <c r="E36" s="31">
        <v>98</v>
      </c>
      <c r="F36" s="27" t="s">
        <v>23</v>
      </c>
      <c r="G36" s="40">
        <f>SUM(G33:G35)</f>
        <v>23485</v>
      </c>
      <c r="H36" s="27" t="s">
        <v>23</v>
      </c>
      <c r="I36" s="40">
        <f>SUM(I33:I35)</f>
        <v>17109</v>
      </c>
      <c r="J36" s="27" t="s">
        <v>23</v>
      </c>
      <c r="K36" s="106">
        <f>SUM(K33:K35)</f>
        <v>9849</v>
      </c>
      <c r="L36" s="27" t="s">
        <v>23</v>
      </c>
      <c r="M36" s="40">
        <f>SUM(M33:M35)</f>
        <v>62300</v>
      </c>
      <c r="N36" s="27" t="s">
        <v>23</v>
      </c>
      <c r="O36" s="40">
        <f>SUM(O33:O35)</f>
        <v>38306</v>
      </c>
      <c r="P36" s="27" t="s">
        <v>23</v>
      </c>
      <c r="Q36" s="40">
        <f>SUM(Q33:Q35)</f>
        <v>13680</v>
      </c>
      <c r="R36" s="27" t="s">
        <v>23</v>
      </c>
      <c r="S36" s="40">
        <f>SUM(S33:S35)</f>
        <v>0</v>
      </c>
      <c r="T36" s="27" t="s">
        <v>23</v>
      </c>
      <c r="U36" s="40">
        <f>SUM(U33:U35)</f>
        <v>13400</v>
      </c>
      <c r="V36" s="27" t="s">
        <v>23</v>
      </c>
      <c r="W36" s="40">
        <f>SUM(W33:W35)</f>
        <v>15184</v>
      </c>
      <c r="X36" s="27" t="s">
        <v>23</v>
      </c>
      <c r="Y36" s="40">
        <f>SUM(Y33:Y35)</f>
        <v>16170</v>
      </c>
      <c r="Z36" s="27" t="s">
        <v>23</v>
      </c>
      <c r="AA36" s="40">
        <f>SUM(AA33:AA35)</f>
        <v>22540</v>
      </c>
      <c r="AB36" s="27" t="s">
        <v>23</v>
      </c>
      <c r="AC36" s="40">
        <f>SUM(AC33:AC35)</f>
        <v>16404</v>
      </c>
      <c r="AD36" s="27" t="s">
        <v>23</v>
      </c>
      <c r="AE36" s="29"/>
      <c r="AF36" s="27" t="s">
        <v>23</v>
      </c>
      <c r="AG36" s="40">
        <f>SUM(AG33:AG35)</f>
        <v>13320</v>
      </c>
      <c r="AH36" s="27" t="s">
        <v>23</v>
      </c>
      <c r="AI36" s="40">
        <f>SUM(AI33:AI35)</f>
        <v>40642</v>
      </c>
      <c r="AJ36" s="27" t="s">
        <v>23</v>
      </c>
      <c r="AK36" s="40">
        <f>SUM(AK33:AK35)</f>
        <v>18774</v>
      </c>
    </row>
    <row r="37" spans="2:37" ht="6.75" customHeight="1" x14ac:dyDescent="0.25">
      <c r="B37" s="42"/>
      <c r="C37" s="12"/>
      <c r="D37" s="12"/>
      <c r="E37" s="16"/>
      <c r="F37" s="22"/>
      <c r="G37" s="43"/>
      <c r="H37" s="22"/>
      <c r="I37" s="43"/>
      <c r="J37" s="22"/>
      <c r="K37" s="43"/>
      <c r="L37" s="22"/>
      <c r="M37" s="43"/>
      <c r="N37" s="22"/>
      <c r="O37" s="43"/>
      <c r="P37" s="22"/>
      <c r="Q37" s="43"/>
      <c r="R37" s="22"/>
      <c r="S37" s="43"/>
      <c r="T37" s="22"/>
      <c r="U37" s="43"/>
      <c r="V37" s="22"/>
      <c r="W37" s="43"/>
      <c r="X37" s="22"/>
      <c r="Y37" s="43"/>
      <c r="Z37" s="22"/>
      <c r="AA37" s="43"/>
      <c r="AB37" s="22"/>
      <c r="AC37" s="43"/>
      <c r="AD37" s="22"/>
      <c r="AE37" s="43"/>
      <c r="AF37" s="22"/>
      <c r="AG37" s="43"/>
      <c r="AH37" s="22"/>
      <c r="AI37" s="43"/>
      <c r="AJ37" s="22"/>
      <c r="AK37" s="43"/>
    </row>
    <row r="38" spans="2:37" ht="17.25" customHeight="1" x14ac:dyDescent="0.25">
      <c r="B38" s="33" t="s">
        <v>13</v>
      </c>
      <c r="C38" s="19" t="s">
        <v>24</v>
      </c>
      <c r="D38" s="53" t="s">
        <v>12</v>
      </c>
      <c r="E38" s="60">
        <v>301</v>
      </c>
      <c r="F38" s="57">
        <v>270</v>
      </c>
      <c r="G38" s="58">
        <f>$E38*F38</f>
        <v>81270</v>
      </c>
      <c r="H38" s="57">
        <v>146.88</v>
      </c>
      <c r="I38" s="58">
        <f>$E38*H38</f>
        <v>44210.879999999997</v>
      </c>
      <c r="J38" s="57">
        <v>185</v>
      </c>
      <c r="K38" s="58">
        <f>$E38*J38</f>
        <v>55685</v>
      </c>
      <c r="L38" s="57">
        <v>440</v>
      </c>
      <c r="M38" s="58">
        <f>$E38*L38</f>
        <v>132440</v>
      </c>
      <c r="N38" s="57" t="s">
        <v>42</v>
      </c>
      <c r="O38" s="58" t="s">
        <v>42</v>
      </c>
      <c r="P38" s="57">
        <v>169</v>
      </c>
      <c r="Q38" s="58">
        <f>$E38*P38</f>
        <v>50869</v>
      </c>
      <c r="R38" s="57" t="s">
        <v>42</v>
      </c>
      <c r="S38" s="58" t="s">
        <v>42</v>
      </c>
      <c r="T38" s="57">
        <v>167</v>
      </c>
      <c r="U38" s="58">
        <f>$E38*T38</f>
        <v>50267</v>
      </c>
      <c r="V38" s="57">
        <v>158</v>
      </c>
      <c r="W38" s="58">
        <f>$E38*V38</f>
        <v>47558</v>
      </c>
      <c r="X38" s="103">
        <v>129</v>
      </c>
      <c r="Y38" s="104">
        <f>$E38*X38</f>
        <v>38829</v>
      </c>
      <c r="Z38" s="57">
        <v>170</v>
      </c>
      <c r="AA38" s="58">
        <f>$E38*Z38</f>
        <v>51170</v>
      </c>
      <c r="AB38" s="57">
        <v>230</v>
      </c>
      <c r="AC38" s="58">
        <f>$E38*AB38</f>
        <v>69230</v>
      </c>
      <c r="AD38" s="57">
        <v>170</v>
      </c>
      <c r="AE38" s="58">
        <f>$E38*AD38</f>
        <v>51170</v>
      </c>
      <c r="AF38" s="57">
        <v>148</v>
      </c>
      <c r="AG38" s="58">
        <f>$E38*AF38</f>
        <v>44548</v>
      </c>
      <c r="AH38" s="57">
        <v>379</v>
      </c>
      <c r="AI38" s="58">
        <f>$E38*AH38</f>
        <v>114079</v>
      </c>
      <c r="AJ38" s="57">
        <v>147</v>
      </c>
      <c r="AK38" s="58">
        <f>$E38*AJ38</f>
        <v>44247</v>
      </c>
    </row>
    <row r="39" spans="2:37" ht="17.25" customHeight="1" x14ac:dyDescent="0.25">
      <c r="B39" s="41"/>
      <c r="C39" s="18" t="s">
        <v>25</v>
      </c>
      <c r="D39" s="54"/>
      <c r="E39" s="48"/>
      <c r="F39" s="50"/>
      <c r="G39" s="52"/>
      <c r="H39" s="50"/>
      <c r="I39" s="52"/>
      <c r="J39" s="50"/>
      <c r="K39" s="52"/>
      <c r="L39" s="50"/>
      <c r="M39" s="52"/>
      <c r="N39" s="50"/>
      <c r="O39" s="52"/>
      <c r="P39" s="50"/>
      <c r="Q39" s="52"/>
      <c r="R39" s="50"/>
      <c r="S39" s="52"/>
      <c r="T39" s="50"/>
      <c r="U39" s="52"/>
      <c r="V39" s="50"/>
      <c r="W39" s="52"/>
      <c r="X39" s="101"/>
      <c r="Y39" s="102"/>
      <c r="Z39" s="50"/>
      <c r="AA39" s="52"/>
      <c r="AB39" s="50"/>
      <c r="AC39" s="52"/>
      <c r="AD39" s="50"/>
      <c r="AE39" s="52"/>
      <c r="AF39" s="50"/>
      <c r="AG39" s="52"/>
      <c r="AH39" s="50"/>
      <c r="AI39" s="52"/>
      <c r="AJ39" s="50"/>
      <c r="AK39" s="52"/>
    </row>
    <row r="40" spans="2:37" ht="6.75" customHeight="1" x14ac:dyDescent="0.25">
      <c r="B40" s="42"/>
      <c r="C40" s="12"/>
      <c r="D40" s="12"/>
      <c r="E40" s="16"/>
      <c r="F40" s="22"/>
      <c r="G40" s="43"/>
      <c r="H40" s="96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8"/>
    </row>
    <row r="41" spans="2:37" ht="26.25" customHeight="1" x14ac:dyDescent="0.25">
      <c r="D41"/>
      <c r="E41"/>
      <c r="F41"/>
    </row>
    <row r="42" spans="2:37" ht="6.6" customHeight="1" x14ac:dyDescent="0.25">
      <c r="D42"/>
      <c r="E42"/>
      <c r="F42"/>
    </row>
    <row r="43" spans="2:37" ht="26.25" customHeight="1" x14ac:dyDescent="0.25">
      <c r="B43" s="11"/>
      <c r="D43"/>
      <c r="E43"/>
      <c r="F43"/>
    </row>
    <row r="44" spans="2:37" ht="9" customHeight="1" x14ac:dyDescent="0.25">
      <c r="B44" s="11"/>
      <c r="D44"/>
      <c r="E44"/>
      <c r="F44"/>
    </row>
    <row r="45" spans="2:37" ht="12.75" customHeight="1" x14ac:dyDescent="0.25">
      <c r="B45" s="24"/>
      <c r="C45" s="24"/>
      <c r="D45" s="24"/>
      <c r="E45" s="24"/>
      <c r="F45" s="24"/>
      <c r="G45" s="24"/>
      <c r="H45" s="24"/>
    </row>
    <row r="46" spans="2:37" ht="9" customHeight="1" x14ac:dyDescent="0.25">
      <c r="D46"/>
      <c r="E46"/>
      <c r="F46"/>
    </row>
    <row r="47" spans="2:37" ht="67.5" customHeight="1" x14ac:dyDescent="0.25">
      <c r="B47" s="23"/>
      <c r="C47" s="23"/>
      <c r="D47" s="23"/>
      <c r="E47" s="23"/>
      <c r="F47" s="23"/>
      <c r="G47" s="23"/>
      <c r="H47" s="23"/>
      <c r="I47" s="23"/>
    </row>
    <row r="48" spans="2:37" x14ac:dyDescent="0.25">
      <c r="D48"/>
      <c r="E48"/>
      <c r="F48"/>
    </row>
    <row r="49" spans="4:6" ht="12.75" customHeight="1" x14ac:dyDescent="0.25">
      <c r="D49"/>
      <c r="E49"/>
      <c r="F49"/>
    </row>
    <row r="50" spans="4:6" x14ac:dyDescent="0.25">
      <c r="D50"/>
      <c r="E50"/>
      <c r="F50"/>
    </row>
    <row r="51" spans="4:6" x14ac:dyDescent="0.25">
      <c r="D51"/>
      <c r="E51"/>
      <c r="F51"/>
    </row>
    <row r="52" spans="4:6" x14ac:dyDescent="0.25">
      <c r="D52"/>
      <c r="E52"/>
      <c r="F52"/>
    </row>
    <row r="53" spans="4:6" x14ac:dyDescent="0.25">
      <c r="D53"/>
      <c r="E53"/>
      <c r="F53"/>
    </row>
    <row r="54" spans="4:6" x14ac:dyDescent="0.25">
      <c r="D54"/>
      <c r="E54"/>
      <c r="F54"/>
    </row>
    <row r="55" spans="4:6" x14ac:dyDescent="0.25">
      <c r="D55"/>
      <c r="E55"/>
      <c r="F55"/>
    </row>
    <row r="56" spans="4:6" x14ac:dyDescent="0.25">
      <c r="D56"/>
      <c r="E56"/>
      <c r="F56"/>
    </row>
    <row r="57" spans="4:6" x14ac:dyDescent="0.25">
      <c r="D57"/>
      <c r="E57"/>
      <c r="F57"/>
    </row>
    <row r="58" spans="4:6" x14ac:dyDescent="0.25">
      <c r="D58"/>
      <c r="E58"/>
      <c r="F58"/>
    </row>
    <row r="59" spans="4:6" x14ac:dyDescent="0.25">
      <c r="D59"/>
      <c r="E59"/>
      <c r="F59"/>
    </row>
    <row r="60" spans="4:6" x14ac:dyDescent="0.25">
      <c r="D60"/>
      <c r="E60"/>
      <c r="F60"/>
    </row>
    <row r="61" spans="4:6" x14ac:dyDescent="0.25">
      <c r="D61"/>
      <c r="E61"/>
      <c r="F61"/>
    </row>
    <row r="62" spans="4:6" x14ac:dyDescent="0.25">
      <c r="D62"/>
      <c r="E62"/>
      <c r="F62"/>
    </row>
    <row r="63" spans="4:6" x14ac:dyDescent="0.25">
      <c r="D63"/>
      <c r="E63"/>
      <c r="F63"/>
    </row>
    <row r="64" spans="4:6" x14ac:dyDescent="0.25">
      <c r="D64"/>
      <c r="E64"/>
      <c r="F64"/>
    </row>
    <row r="65" spans="2:6" x14ac:dyDescent="0.25">
      <c r="B65" s="2"/>
      <c r="C65" s="2"/>
      <c r="E65" s="4"/>
      <c r="F65" s="6"/>
    </row>
  </sheetData>
  <sheetProtection algorithmName="SHA-512" hashValue="uuwJ4vKk+QSFwXwZWbOEr38zyOBp6NcMGm6FgX/PpBMBwwOePM9fnVGTMmyy2TzAGH8ZUM8rQkWmpoHm+Gv0iA==" saltValue="Z3yax4aMW5s0kvMCmiYd4Q==" spinCount="100000" sheet="1" objects="1" scenarios="1" selectLockedCells="1" selectUnlockedCells="1"/>
  <mergeCells count="362">
    <mergeCell ref="AH3:AI5"/>
    <mergeCell ref="AJ3:AK5"/>
    <mergeCell ref="AJ38:AJ39"/>
    <mergeCell ref="AK38:AK39"/>
    <mergeCell ref="F3:G5"/>
    <mergeCell ref="H3:I5"/>
    <mergeCell ref="J3:K5"/>
    <mergeCell ref="L3:M5"/>
    <mergeCell ref="N3:O5"/>
    <mergeCell ref="P3:Q5"/>
    <mergeCell ref="R3:S5"/>
    <mergeCell ref="T3:U5"/>
    <mergeCell ref="V3:W5"/>
    <mergeCell ref="X3:Y5"/>
    <mergeCell ref="Z3:AA5"/>
    <mergeCell ref="AB3:AC5"/>
    <mergeCell ref="AD3:AE5"/>
    <mergeCell ref="AF3:AG5"/>
    <mergeCell ref="AJ24:AJ25"/>
    <mergeCell ref="AK24:AK25"/>
    <mergeCell ref="AJ27:AJ28"/>
    <mergeCell ref="AK27:AK28"/>
    <mergeCell ref="AJ30:AJ31"/>
    <mergeCell ref="AK30:AK31"/>
    <mergeCell ref="AJ15:AJ16"/>
    <mergeCell ref="AK15:AK16"/>
    <mergeCell ref="AJ18:AJ19"/>
    <mergeCell ref="AK18:AK19"/>
    <mergeCell ref="AJ21:AJ22"/>
    <mergeCell ref="AK21:AK22"/>
    <mergeCell ref="AJ7:AJ8"/>
    <mergeCell ref="AK7:AK8"/>
    <mergeCell ref="AJ9:AJ10"/>
    <mergeCell ref="AK9:AK10"/>
    <mergeCell ref="AJ12:AJ13"/>
    <mergeCell ref="AK12:AK13"/>
    <mergeCell ref="AH27:AH28"/>
    <mergeCell ref="AI27:AI28"/>
    <mergeCell ref="AH30:AH31"/>
    <mergeCell ref="AI30:AI31"/>
    <mergeCell ref="AH38:AH39"/>
    <mergeCell ref="AI38:AI39"/>
    <mergeCell ref="AF38:AF39"/>
    <mergeCell ref="AG38:AG39"/>
    <mergeCell ref="AH7:AH8"/>
    <mergeCell ref="AI7:AI8"/>
    <mergeCell ref="AH9:AH10"/>
    <mergeCell ref="AI9:AI10"/>
    <mergeCell ref="AH12:AH13"/>
    <mergeCell ref="AI12:AI13"/>
    <mergeCell ref="AH15:AH16"/>
    <mergeCell ref="AI15:AI16"/>
    <mergeCell ref="AH18:AH19"/>
    <mergeCell ref="AI18:AI19"/>
    <mergeCell ref="AH21:AH22"/>
    <mergeCell ref="AI21:AI22"/>
    <mergeCell ref="AH24:AH25"/>
    <mergeCell ref="AI24:AI25"/>
    <mergeCell ref="AF24:AF25"/>
    <mergeCell ref="AG24:AG25"/>
    <mergeCell ref="AF27:AF28"/>
    <mergeCell ref="AG27:AG28"/>
    <mergeCell ref="AF30:AF31"/>
    <mergeCell ref="AG30:AG31"/>
    <mergeCell ref="AF15:AF16"/>
    <mergeCell ref="AG15:AG16"/>
    <mergeCell ref="AF18:AF19"/>
    <mergeCell ref="AG18:AG19"/>
    <mergeCell ref="AF21:AF22"/>
    <mergeCell ref="AG21:AG22"/>
    <mergeCell ref="AF7:AF8"/>
    <mergeCell ref="AG7:AG8"/>
    <mergeCell ref="AF9:AF10"/>
    <mergeCell ref="AG9:AG10"/>
    <mergeCell ref="AF12:AF13"/>
    <mergeCell ref="AG12:AG13"/>
    <mergeCell ref="AD27:AD28"/>
    <mergeCell ref="AE27:AE28"/>
    <mergeCell ref="AD30:AD31"/>
    <mergeCell ref="AE30:AE31"/>
    <mergeCell ref="AD38:AD39"/>
    <mergeCell ref="AE38:AE39"/>
    <mergeCell ref="AB38:AB39"/>
    <mergeCell ref="AC38:AC39"/>
    <mergeCell ref="AD7:AD8"/>
    <mergeCell ref="AE7:AE8"/>
    <mergeCell ref="AD9:AD10"/>
    <mergeCell ref="AE9:AE10"/>
    <mergeCell ref="AD12:AD13"/>
    <mergeCell ref="AE12:AE13"/>
    <mergeCell ref="AD15:AD16"/>
    <mergeCell ref="AE15:AE16"/>
    <mergeCell ref="AD18:AD19"/>
    <mergeCell ref="AE18:AE19"/>
    <mergeCell ref="AD21:AD22"/>
    <mergeCell ref="AE21:AE22"/>
    <mergeCell ref="AD24:AD25"/>
    <mergeCell ref="AE24:AE25"/>
    <mergeCell ref="AB24:AB25"/>
    <mergeCell ref="AC24:AC25"/>
    <mergeCell ref="AB27:AB28"/>
    <mergeCell ref="AC27:AC28"/>
    <mergeCell ref="AB30:AB31"/>
    <mergeCell ref="AC30:AC31"/>
    <mergeCell ref="AB15:AB16"/>
    <mergeCell ref="AC15:AC16"/>
    <mergeCell ref="AB18:AB19"/>
    <mergeCell ref="AC18:AC19"/>
    <mergeCell ref="AB21:AB22"/>
    <mergeCell ref="AC21:AC22"/>
    <mergeCell ref="AB7:AB8"/>
    <mergeCell ref="AC7:AC8"/>
    <mergeCell ref="AB9:AB10"/>
    <mergeCell ref="AC9:AC10"/>
    <mergeCell ref="AB12:AB13"/>
    <mergeCell ref="AC12:AC13"/>
    <mergeCell ref="Z27:Z28"/>
    <mergeCell ref="AA27:AA28"/>
    <mergeCell ref="Z30:Z31"/>
    <mergeCell ref="AA30:AA31"/>
    <mergeCell ref="Z38:Z39"/>
    <mergeCell ref="AA38:AA39"/>
    <mergeCell ref="X38:X39"/>
    <mergeCell ref="Y38:Y39"/>
    <mergeCell ref="Z7:Z8"/>
    <mergeCell ref="AA7:AA8"/>
    <mergeCell ref="Z9:Z10"/>
    <mergeCell ref="AA9:AA10"/>
    <mergeCell ref="Z12:Z13"/>
    <mergeCell ref="AA12:AA13"/>
    <mergeCell ref="Z15:Z16"/>
    <mergeCell ref="AA15:AA16"/>
    <mergeCell ref="Z18:Z19"/>
    <mergeCell ref="AA18:AA19"/>
    <mergeCell ref="Z21:Z22"/>
    <mergeCell ref="AA21:AA22"/>
    <mergeCell ref="Z24:Z25"/>
    <mergeCell ref="AA24:AA25"/>
    <mergeCell ref="X24:X25"/>
    <mergeCell ref="Y24:Y25"/>
    <mergeCell ref="X27:X28"/>
    <mergeCell ref="Y27:Y28"/>
    <mergeCell ref="X30:X31"/>
    <mergeCell ref="Y30:Y31"/>
    <mergeCell ref="X15:X16"/>
    <mergeCell ref="Y15:Y16"/>
    <mergeCell ref="X18:X19"/>
    <mergeCell ref="Y18:Y19"/>
    <mergeCell ref="X21:X22"/>
    <mergeCell ref="Y21:Y22"/>
    <mergeCell ref="X7:X8"/>
    <mergeCell ref="Y7:Y8"/>
    <mergeCell ref="X9:X10"/>
    <mergeCell ref="Y9:Y10"/>
    <mergeCell ref="X12:X13"/>
    <mergeCell ref="Y12:Y13"/>
    <mergeCell ref="V27:V28"/>
    <mergeCell ref="W27:W28"/>
    <mergeCell ref="V30:V31"/>
    <mergeCell ref="W30:W31"/>
    <mergeCell ref="V38:V39"/>
    <mergeCell ref="W38:W39"/>
    <mergeCell ref="T38:T39"/>
    <mergeCell ref="U38:U39"/>
    <mergeCell ref="V7:V8"/>
    <mergeCell ref="W7:W8"/>
    <mergeCell ref="V9:V10"/>
    <mergeCell ref="W9:W10"/>
    <mergeCell ref="V12:V13"/>
    <mergeCell ref="W12:W13"/>
    <mergeCell ref="V15:V16"/>
    <mergeCell ref="W15:W16"/>
    <mergeCell ref="V18:V19"/>
    <mergeCell ref="W18:W19"/>
    <mergeCell ref="V21:V22"/>
    <mergeCell ref="W21:W22"/>
    <mergeCell ref="V24:V25"/>
    <mergeCell ref="W24:W25"/>
    <mergeCell ref="T24:T25"/>
    <mergeCell ref="U24:U25"/>
    <mergeCell ref="T27:T28"/>
    <mergeCell ref="U27:U28"/>
    <mergeCell ref="T30:T31"/>
    <mergeCell ref="U30:U31"/>
    <mergeCell ref="T15:T16"/>
    <mergeCell ref="U15:U16"/>
    <mergeCell ref="T18:T19"/>
    <mergeCell ref="U18:U19"/>
    <mergeCell ref="T21:T22"/>
    <mergeCell ref="U21:U22"/>
    <mergeCell ref="T7:T8"/>
    <mergeCell ref="U7:U8"/>
    <mergeCell ref="T9:T10"/>
    <mergeCell ref="U9:U10"/>
    <mergeCell ref="T12:T13"/>
    <mergeCell ref="U12:U13"/>
    <mergeCell ref="R27:R28"/>
    <mergeCell ref="S27:S28"/>
    <mergeCell ref="R30:R31"/>
    <mergeCell ref="S30:S31"/>
    <mergeCell ref="R38:R39"/>
    <mergeCell ref="S38:S39"/>
    <mergeCell ref="P38:P39"/>
    <mergeCell ref="Q38:Q39"/>
    <mergeCell ref="R7:R8"/>
    <mergeCell ref="S7:S8"/>
    <mergeCell ref="R9:R10"/>
    <mergeCell ref="S9:S10"/>
    <mergeCell ref="R12:R13"/>
    <mergeCell ref="S12:S13"/>
    <mergeCell ref="R15:R16"/>
    <mergeCell ref="S15:S16"/>
    <mergeCell ref="R18:R19"/>
    <mergeCell ref="S18:S19"/>
    <mergeCell ref="R21:R22"/>
    <mergeCell ref="S21:S22"/>
    <mergeCell ref="R24:R25"/>
    <mergeCell ref="S24:S25"/>
    <mergeCell ref="P24:P25"/>
    <mergeCell ref="Q24:Q25"/>
    <mergeCell ref="P27:P28"/>
    <mergeCell ref="Q27:Q28"/>
    <mergeCell ref="P30:P31"/>
    <mergeCell ref="Q30:Q31"/>
    <mergeCell ref="P15:P16"/>
    <mergeCell ref="Q15:Q16"/>
    <mergeCell ref="P18:P19"/>
    <mergeCell ref="Q18:Q19"/>
    <mergeCell ref="P21:P22"/>
    <mergeCell ref="Q21:Q22"/>
    <mergeCell ref="P7:P8"/>
    <mergeCell ref="Q7:Q8"/>
    <mergeCell ref="P9:P10"/>
    <mergeCell ref="Q9:Q10"/>
    <mergeCell ref="P12:P13"/>
    <mergeCell ref="Q12:Q13"/>
    <mergeCell ref="N27:N28"/>
    <mergeCell ref="O27:O28"/>
    <mergeCell ref="N30:N31"/>
    <mergeCell ref="O30:O31"/>
    <mergeCell ref="N38:N39"/>
    <mergeCell ref="O38:O39"/>
    <mergeCell ref="L38:L39"/>
    <mergeCell ref="M38:M39"/>
    <mergeCell ref="N7:N8"/>
    <mergeCell ref="O7:O8"/>
    <mergeCell ref="N9:N10"/>
    <mergeCell ref="O9:O10"/>
    <mergeCell ref="N12:N13"/>
    <mergeCell ref="O12:O13"/>
    <mergeCell ref="N15:N16"/>
    <mergeCell ref="O15:O16"/>
    <mergeCell ref="N18:N19"/>
    <mergeCell ref="O18:O19"/>
    <mergeCell ref="N21:N22"/>
    <mergeCell ref="O21:O22"/>
    <mergeCell ref="N24:N25"/>
    <mergeCell ref="O24:O25"/>
    <mergeCell ref="L24:L25"/>
    <mergeCell ref="M24:M25"/>
    <mergeCell ref="L27:L28"/>
    <mergeCell ref="M27:M28"/>
    <mergeCell ref="L30:L31"/>
    <mergeCell ref="M30:M31"/>
    <mergeCell ref="L15:L16"/>
    <mergeCell ref="M15:M16"/>
    <mergeCell ref="L18:L19"/>
    <mergeCell ref="M18:M19"/>
    <mergeCell ref="L21:L22"/>
    <mergeCell ref="M21:M22"/>
    <mergeCell ref="L7:L8"/>
    <mergeCell ref="M7:M8"/>
    <mergeCell ref="L9:L10"/>
    <mergeCell ref="M9:M10"/>
    <mergeCell ref="L12:L13"/>
    <mergeCell ref="M12:M13"/>
    <mergeCell ref="J27:J28"/>
    <mergeCell ref="K27:K28"/>
    <mergeCell ref="J30:J31"/>
    <mergeCell ref="K30:K31"/>
    <mergeCell ref="J38:J39"/>
    <mergeCell ref="K38:K39"/>
    <mergeCell ref="H38:H39"/>
    <mergeCell ref="I38:I39"/>
    <mergeCell ref="J7:J8"/>
    <mergeCell ref="K7:K8"/>
    <mergeCell ref="J9:J10"/>
    <mergeCell ref="K9:K10"/>
    <mergeCell ref="J12:J13"/>
    <mergeCell ref="K12:K13"/>
    <mergeCell ref="J15:J16"/>
    <mergeCell ref="K15:K16"/>
    <mergeCell ref="J18:J19"/>
    <mergeCell ref="K18:K19"/>
    <mergeCell ref="J21:J22"/>
    <mergeCell ref="K21:K22"/>
    <mergeCell ref="J24:J25"/>
    <mergeCell ref="K24:K25"/>
    <mergeCell ref="H24:H25"/>
    <mergeCell ref="I24:I25"/>
    <mergeCell ref="H27:H28"/>
    <mergeCell ref="I27:I28"/>
    <mergeCell ref="H30:H31"/>
    <mergeCell ref="I30:I31"/>
    <mergeCell ref="H15:H16"/>
    <mergeCell ref="I15:I16"/>
    <mergeCell ref="H18:H19"/>
    <mergeCell ref="I18:I19"/>
    <mergeCell ref="H21:H22"/>
    <mergeCell ref="I21:I22"/>
    <mergeCell ref="H7:H8"/>
    <mergeCell ref="I7:I8"/>
    <mergeCell ref="H9:H10"/>
    <mergeCell ref="I9:I10"/>
    <mergeCell ref="H12:H13"/>
    <mergeCell ref="I12:I13"/>
    <mergeCell ref="E15:E16"/>
    <mergeCell ref="F15:F16"/>
    <mergeCell ref="G15:G16"/>
    <mergeCell ref="D15:D16"/>
    <mergeCell ref="D18:D19"/>
    <mergeCell ref="E18:E19"/>
    <mergeCell ref="F18:F19"/>
    <mergeCell ref="G18:G19"/>
    <mergeCell ref="D38:D39"/>
    <mergeCell ref="E38:E39"/>
    <mergeCell ref="F38:F39"/>
    <mergeCell ref="G38:G39"/>
    <mergeCell ref="D27:D28"/>
    <mergeCell ref="E27:E28"/>
    <mergeCell ref="F27:F28"/>
    <mergeCell ref="G27:G28"/>
    <mergeCell ref="D30:D31"/>
    <mergeCell ref="E30:E31"/>
    <mergeCell ref="F30:F31"/>
    <mergeCell ref="G30:G31"/>
    <mergeCell ref="B2:G2"/>
    <mergeCell ref="E7:E8"/>
    <mergeCell ref="B7:B8"/>
    <mergeCell ref="C7:C8"/>
    <mergeCell ref="F7:F8"/>
    <mergeCell ref="G7:G8"/>
    <mergeCell ref="D7:D8"/>
    <mergeCell ref="B3:E3"/>
    <mergeCell ref="B4:E4"/>
    <mergeCell ref="B5:E5"/>
    <mergeCell ref="D9:D10"/>
    <mergeCell ref="E9:E10"/>
    <mergeCell ref="F9:F10"/>
    <mergeCell ref="G9:G10"/>
    <mergeCell ref="D24:D25"/>
    <mergeCell ref="E24:E25"/>
    <mergeCell ref="F24:F25"/>
    <mergeCell ref="G24:G25"/>
    <mergeCell ref="D12:D13"/>
    <mergeCell ref="E12:E13"/>
    <mergeCell ref="F12:F13"/>
    <mergeCell ref="G12:G13"/>
    <mergeCell ref="D21:D22"/>
    <mergeCell ref="E21:E22"/>
    <mergeCell ref="F21:F22"/>
    <mergeCell ref="G21:G22"/>
  </mergeCells>
  <phoneticPr fontId="2" type="noConversion"/>
  <printOptions horizontalCentered="1"/>
  <pageMargins left="0.25" right="0.25" top="0.75" bottom="0.75" header="0.3" footer="0.3"/>
  <pageSetup scale="72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Attachment 1</vt:lpstr>
      <vt:lpstr>'Attachment 1'!Print_Area</vt:lpstr>
      <vt:lpstr>'Attachment 1'!Print_Titles</vt:lpstr>
    </vt:vector>
  </TitlesOfParts>
  <Company>ID Dept of 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JBruna</dc:creator>
  <cp:lastModifiedBy>sleason</cp:lastModifiedBy>
  <cp:lastPrinted>2016-02-23T17:55:18Z</cp:lastPrinted>
  <dcterms:created xsi:type="dcterms:W3CDTF">2004-02-18T15:49:16Z</dcterms:created>
  <dcterms:modified xsi:type="dcterms:W3CDTF">2020-02-27T20:20:39Z</dcterms:modified>
</cp:coreProperties>
</file>