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0-237-SBI - Stand Based Inventory\Tab 5 - Bids Received\"/>
    </mc:Choice>
  </mc:AlternateContent>
  <xr:revisionPtr revIDLastSave="0" documentId="13_ncr:1_{5ABFDC2B-E02A-41BB-88BD-0D9FBB4D21BB}" xr6:coauthVersionLast="44" xr6:coauthVersionMax="44" xr10:uidLastSave="{00000000-0000-0000-0000-000000000000}"/>
  <workbookProtection workbookAlgorithmName="SHA-512" workbookHashValue="6+Lv8hJeWiJS9UGzhUT02visD+OnhK4vHNBmT4Cq7MNlJXnhaPJdhmZGPr75X+8Os2T7YjN56eP1oIKjx0d4kQ==" workbookSaltValue="n0ZapxvGwiboru7QbCKV5A==" workbookSpinCount="100000" lockStructure="1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Sheet1!$B$2:$H$29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1" l="1"/>
  <c r="P48" i="1"/>
  <c r="P44" i="1"/>
  <c r="P40" i="1"/>
  <c r="P36" i="1"/>
  <c r="M52" i="1"/>
  <c r="M48" i="1"/>
  <c r="M44" i="1"/>
  <c r="M40" i="1"/>
  <c r="M36" i="1"/>
  <c r="J40" i="1"/>
  <c r="J52" i="1"/>
  <c r="J48" i="1"/>
  <c r="J44" i="1"/>
  <c r="J36" i="1"/>
  <c r="G52" i="1"/>
  <c r="G48" i="1"/>
  <c r="G44" i="1"/>
  <c r="G40" i="1" s="1"/>
  <c r="G36" i="1"/>
  <c r="P25" i="1"/>
  <c r="P21" i="1"/>
  <c r="P17" i="1"/>
  <c r="P13" i="1"/>
  <c r="P9" i="1"/>
  <c r="M25" i="1"/>
  <c r="M21" i="1"/>
  <c r="M17" i="1"/>
  <c r="M13" i="1"/>
  <c r="M9" i="1"/>
  <c r="J25" i="1"/>
  <c r="J21" i="1"/>
  <c r="J17" i="1"/>
  <c r="J13" i="1"/>
  <c r="J9" i="1"/>
  <c r="G9" i="1"/>
</calcChain>
</file>

<file path=xl/sharedStrings.xml><?xml version="1.0" encoding="utf-8"?>
<sst xmlns="http://schemas.openxmlformats.org/spreadsheetml/2006/main" count="92" uniqueCount="39">
  <si>
    <t>PROJECT NAME AND NUMBER</t>
  </si>
  <si>
    <t>Mica</t>
  </si>
  <si>
    <t>Plots</t>
  </si>
  <si>
    <t>St. Joe</t>
  </si>
  <si>
    <t>Clearwater</t>
  </si>
  <si>
    <t>Maggie Creek</t>
  </si>
  <si>
    <t>NUMBER OF UNITS</t>
  </si>
  <si>
    <t>SUPERVISORY AREA</t>
  </si>
  <si>
    <t>FM # 42-231-901-16</t>
  </si>
  <si>
    <t>FIXED UNIT PRICE</t>
  </si>
  <si>
    <t>UNIT OF MEASURE</t>
  </si>
  <si>
    <t>62 stands</t>
  </si>
  <si>
    <t>Mica 2020 SBI</t>
  </si>
  <si>
    <t>FM # 22-200-901-20</t>
  </si>
  <si>
    <t>42 stands</t>
  </si>
  <si>
    <t>St. Joe 2020 SBI</t>
  </si>
  <si>
    <t>FM # 30-846-901-20</t>
  </si>
  <si>
    <t>89 stands</t>
  </si>
  <si>
    <t>Clearwater 2020 SBI</t>
  </si>
  <si>
    <t>FM # 40-1320-901-20</t>
  </si>
  <si>
    <t>20 stands</t>
  </si>
  <si>
    <t>131 stands</t>
  </si>
  <si>
    <t>Maggie Creek 2020 SBI</t>
  </si>
  <si>
    <t>Payette Lakes</t>
  </si>
  <si>
    <t>Payette Lakes 2020 SBI</t>
  </si>
  <si>
    <t>FM # 50-498-901-20</t>
  </si>
  <si>
    <t>TOTAL PRICE</t>
  </si>
  <si>
    <t>2020 STAND BASED FOREST INVENTORY CRUISING</t>
  </si>
  <si>
    <t>CONTRACT NO. 20-237-SBI</t>
  </si>
  <si>
    <t>BID EVALUATION</t>
  </si>
  <si>
    <t>ARC WOODLANDS MGMT</t>
  </si>
  <si>
    <t>N/A</t>
  </si>
  <si>
    <t>COUGAR ENVIRONMENTAL</t>
  </si>
  <si>
    <t>DAVID LANDRUM</t>
  </si>
  <si>
    <t>FOREST RESOURCE SOLUTIONS</t>
  </si>
  <si>
    <t>INLAND FOREST MGMT</t>
  </si>
  <si>
    <t>NORTHWEST MGMT</t>
  </si>
  <si>
    <t>RYE TREE SERVICE</t>
  </si>
  <si>
    <t>TIM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</si>
</sst>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8" xfId="0" applyFont="1" applyFill="1" applyBorder="1" applyAlignment="1">
      <alignment horizontal="left"/>
    </xf>
    <xf numFmtId="0" fontId="0" fillId="0" borderId="0" xfId="0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4" fontId="2" fillId="0" borderId="29" xfId="0" applyNumberFormat="1" applyFont="1" applyFill="1" applyBorder="1" applyAlignment="1" applyProtection="1">
      <alignment horizontal="center" vertical="center"/>
    </xf>
    <xf numFmtId="44" fontId="2" fillId="0" borderId="30" xfId="0" applyNumberFormat="1" applyFont="1" applyFill="1" applyBorder="1" applyAlignment="1" applyProtection="1">
      <alignment horizontal="center" vertic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44" fontId="2" fillId="0" borderId="10" xfId="0" applyNumberFormat="1" applyFont="1" applyFill="1" applyBorder="1" applyAlignment="1" applyProtection="1">
      <alignment horizontal="center" vertical="center"/>
    </xf>
    <xf numFmtId="44" fontId="2" fillId="0" borderId="7" xfId="0" applyNumberFormat="1" applyFont="1" applyFill="1" applyBorder="1" applyAlignment="1" applyProtection="1">
      <alignment horizontal="center" vertical="center"/>
    </xf>
    <xf numFmtId="44" fontId="2" fillId="0" borderId="5" xfId="0" applyNumberFormat="1" applyFont="1" applyFill="1" applyBorder="1" applyAlignment="1" applyProtection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4" fontId="2" fillId="0" borderId="6" xfId="0" applyNumberFormat="1" applyFont="1" applyFill="1" applyBorder="1" applyAlignment="1" applyProtection="1">
      <alignment horizontal="center" vertical="center"/>
    </xf>
    <xf numFmtId="44" fontId="2" fillId="0" borderId="9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/>
      <protection locked="0"/>
    </xf>
    <xf numFmtId="44" fontId="2" fillId="0" borderId="22" xfId="0" applyNumberFormat="1" applyFont="1" applyFill="1" applyBorder="1" applyAlignment="1" applyProtection="1">
      <alignment horizontal="center" vertical="center"/>
      <protection locked="0"/>
    </xf>
    <xf numFmtId="44" fontId="2" fillId="0" borderId="20" xfId="0" applyNumberFormat="1" applyFont="1" applyFill="1" applyBorder="1" applyAlignment="1" applyProtection="1">
      <alignment horizontal="center" vertical="center"/>
      <protection locked="0"/>
    </xf>
    <xf numFmtId="44" fontId="2" fillId="0" borderId="21" xfId="0" applyNumberFormat="1" applyFont="1" applyFill="1" applyBorder="1" applyAlignment="1" applyProtection="1">
      <alignment horizontal="center" vertical="center"/>
      <protection locked="0"/>
    </xf>
    <xf numFmtId="44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2" fillId="3" borderId="22" xfId="0" applyNumberFormat="1" applyFont="1" applyFill="1" applyBorder="1" applyAlignment="1" applyProtection="1">
      <alignment horizontal="center" vertical="center"/>
      <protection locked="0"/>
    </xf>
    <xf numFmtId="44" fontId="2" fillId="3" borderId="29" xfId="0" applyNumberFormat="1" applyFont="1" applyFill="1" applyBorder="1" applyAlignment="1" applyProtection="1">
      <alignment horizontal="center" vertical="center"/>
    </xf>
    <xf numFmtId="44" fontId="2" fillId="3" borderId="30" xfId="0" applyNumberFormat="1" applyFont="1" applyFill="1" applyBorder="1" applyAlignment="1" applyProtection="1">
      <alignment horizontal="center" vertical="center"/>
    </xf>
    <xf numFmtId="44" fontId="2" fillId="3" borderId="20" xfId="0" applyNumberFormat="1" applyFont="1" applyFill="1" applyBorder="1" applyAlignment="1" applyProtection="1">
      <alignment horizontal="center" vertical="center"/>
      <protection locked="0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10" xfId="0" applyNumberFormat="1" applyFont="1" applyFill="1" applyBorder="1" applyAlignment="1" applyProtection="1">
      <alignment horizontal="center" vertical="center"/>
    </xf>
    <xf numFmtId="44" fontId="2" fillId="3" borderId="21" xfId="0" applyNumberFormat="1" applyFont="1" applyFill="1" applyBorder="1" applyAlignment="1" applyProtection="1">
      <alignment horizontal="center" vertical="center"/>
      <protection locked="0"/>
    </xf>
    <xf numFmtId="44" fontId="2" fillId="3" borderId="6" xfId="0" applyNumberFormat="1" applyFont="1" applyFill="1" applyBorder="1" applyAlignment="1" applyProtection="1">
      <alignment horizontal="center" vertical="center"/>
    </xf>
    <xf numFmtId="44" fontId="2" fillId="3" borderId="9" xfId="0" applyNumberFormat="1" applyFont="1" applyFill="1" applyBorder="1" applyAlignment="1" applyProtection="1">
      <alignment horizontal="center" vertical="center"/>
    </xf>
    <xf numFmtId="44" fontId="2" fillId="3" borderId="28" xfId="0" applyNumberFormat="1" applyFont="1" applyFill="1" applyBorder="1" applyAlignment="1" applyProtection="1">
      <alignment horizontal="center" vertical="center"/>
      <protection locked="0"/>
    </xf>
    <xf numFmtId="44" fontId="2" fillId="3" borderId="7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4"/>
  <sheetViews>
    <sheetView tabSelected="1" zoomScaleNormal="100" workbookViewId="0">
      <selection activeCell="L25" sqref="L25:N27"/>
    </sheetView>
  </sheetViews>
  <sheetFormatPr defaultRowHeight="12.75" x14ac:dyDescent="0.2"/>
  <cols>
    <col min="1" max="1" width="2.7109375" style="2" customWidth="1"/>
    <col min="2" max="2" width="21.140625" customWidth="1"/>
    <col min="3" max="3" width="40.42578125" customWidth="1"/>
    <col min="5" max="5" width="11.85546875" customWidth="1"/>
    <col min="6" max="6" width="17.28515625" customWidth="1"/>
    <col min="9" max="9" width="17.28515625" customWidth="1"/>
    <col min="12" max="12" width="17.28515625" customWidth="1"/>
    <col min="15" max="15" width="17.28515625" customWidth="1"/>
  </cols>
  <sheetData>
    <row r="1" spans="2:17" s="2" customFormat="1" ht="13.5" thickBot="1" x14ac:dyDescent="0.25"/>
    <row r="2" spans="2:17" ht="15" x14ac:dyDescent="0.25">
      <c r="B2" s="18"/>
      <c r="C2" s="19"/>
      <c r="D2" s="19"/>
      <c r="E2" s="19"/>
      <c r="F2" s="74" t="s">
        <v>30</v>
      </c>
      <c r="G2" s="75"/>
      <c r="H2" s="76"/>
      <c r="I2" s="74" t="s">
        <v>32</v>
      </c>
      <c r="J2" s="75"/>
      <c r="K2" s="76"/>
      <c r="L2" s="74" t="s">
        <v>33</v>
      </c>
      <c r="M2" s="75"/>
      <c r="N2" s="76"/>
      <c r="O2" s="74" t="s">
        <v>34</v>
      </c>
      <c r="P2" s="75"/>
      <c r="Q2" s="76"/>
    </row>
    <row r="3" spans="2:17" ht="15" x14ac:dyDescent="0.25">
      <c r="B3" s="42" t="s">
        <v>29</v>
      </c>
      <c r="C3" s="43"/>
      <c r="D3" s="43"/>
      <c r="E3" s="44"/>
      <c r="F3" s="77"/>
      <c r="G3" s="78"/>
      <c r="H3" s="79"/>
      <c r="I3" s="77"/>
      <c r="J3" s="78"/>
      <c r="K3" s="79"/>
      <c r="L3" s="77"/>
      <c r="M3" s="78"/>
      <c r="N3" s="79"/>
      <c r="O3" s="77"/>
      <c r="P3" s="78"/>
      <c r="Q3" s="79"/>
    </row>
    <row r="4" spans="2:17" ht="12" customHeight="1" x14ac:dyDescent="0.25">
      <c r="B4" s="42" t="s">
        <v>28</v>
      </c>
      <c r="C4" s="43"/>
      <c r="D4" s="43"/>
      <c r="E4" s="44"/>
      <c r="F4" s="77"/>
      <c r="G4" s="78"/>
      <c r="H4" s="79"/>
      <c r="I4" s="77"/>
      <c r="J4" s="78"/>
      <c r="K4" s="79"/>
      <c r="L4" s="77"/>
      <c r="M4" s="78"/>
      <c r="N4" s="79"/>
      <c r="O4" s="77"/>
      <c r="P4" s="78"/>
      <c r="Q4" s="79"/>
    </row>
    <row r="5" spans="2:17" ht="13.9" customHeight="1" thickBot="1" x14ac:dyDescent="0.3">
      <c r="B5" s="45" t="s">
        <v>27</v>
      </c>
      <c r="C5" s="46"/>
      <c r="D5" s="46"/>
      <c r="E5" s="47"/>
      <c r="F5" s="80"/>
      <c r="G5" s="81"/>
      <c r="H5" s="82"/>
      <c r="I5" s="80"/>
      <c r="J5" s="81"/>
      <c r="K5" s="82"/>
      <c r="L5" s="80"/>
      <c r="M5" s="81"/>
      <c r="N5" s="82"/>
      <c r="O5" s="80"/>
      <c r="P5" s="81"/>
      <c r="Q5" s="82"/>
    </row>
    <row r="6" spans="2:17" ht="6.75" customHeight="1" x14ac:dyDescent="0.2">
      <c r="B6" s="50" t="s">
        <v>7</v>
      </c>
      <c r="C6" s="48" t="s">
        <v>0</v>
      </c>
      <c r="D6" s="52" t="s">
        <v>6</v>
      </c>
      <c r="E6" s="54" t="s">
        <v>10</v>
      </c>
      <c r="F6" s="66" t="s">
        <v>9</v>
      </c>
      <c r="G6" s="20" t="s">
        <v>26</v>
      </c>
      <c r="H6" s="21"/>
      <c r="I6" s="66" t="s">
        <v>9</v>
      </c>
      <c r="J6" s="20" t="s">
        <v>26</v>
      </c>
      <c r="K6" s="21"/>
      <c r="L6" s="66" t="s">
        <v>9</v>
      </c>
      <c r="M6" s="20" t="s">
        <v>26</v>
      </c>
      <c r="N6" s="21"/>
      <c r="O6" s="66" t="s">
        <v>9</v>
      </c>
      <c r="P6" s="20" t="s">
        <v>26</v>
      </c>
      <c r="Q6" s="21"/>
    </row>
    <row r="7" spans="2:17" ht="18" customHeight="1" thickBot="1" x14ac:dyDescent="0.25">
      <c r="B7" s="51"/>
      <c r="C7" s="49"/>
      <c r="D7" s="53"/>
      <c r="E7" s="53"/>
      <c r="F7" s="51"/>
      <c r="G7" s="22"/>
      <c r="H7" s="23"/>
      <c r="I7" s="72"/>
      <c r="J7" s="22"/>
      <c r="K7" s="23"/>
      <c r="L7" s="51"/>
      <c r="M7" s="22"/>
      <c r="N7" s="23"/>
      <c r="O7" s="51"/>
      <c r="P7" s="22"/>
      <c r="Q7" s="23"/>
    </row>
    <row r="8" spans="2:17" ht="12.75" customHeight="1" x14ac:dyDescent="0.2">
      <c r="B8" s="7"/>
      <c r="C8" s="4"/>
      <c r="D8" s="5"/>
      <c r="E8" s="58"/>
      <c r="F8" s="67"/>
      <c r="G8" s="3"/>
      <c r="H8" s="6"/>
      <c r="I8" s="13"/>
      <c r="J8" s="3"/>
      <c r="K8" s="6"/>
      <c r="L8" s="67"/>
      <c r="M8" s="3"/>
      <c r="N8" s="6"/>
      <c r="O8" s="67"/>
      <c r="P8" s="3"/>
      <c r="Q8" s="6"/>
    </row>
    <row r="9" spans="2:17" ht="17.25" customHeight="1" x14ac:dyDescent="0.2">
      <c r="B9" s="55" t="s">
        <v>1</v>
      </c>
      <c r="C9" s="8" t="s">
        <v>12</v>
      </c>
      <c r="D9" s="33">
        <v>356</v>
      </c>
      <c r="E9" s="59" t="s">
        <v>2</v>
      </c>
      <c r="F9" s="68">
        <v>34</v>
      </c>
      <c r="G9" s="27">
        <f>SUM($D9*F9)</f>
        <v>12104</v>
      </c>
      <c r="H9" s="28"/>
      <c r="I9" s="68">
        <v>33.770000000000003</v>
      </c>
      <c r="J9" s="27">
        <f>SUM($D9*I9)</f>
        <v>12022.12</v>
      </c>
      <c r="K9" s="28"/>
      <c r="L9" s="68">
        <v>0</v>
      </c>
      <c r="M9" s="27">
        <f>SUM($D9*L9)</f>
        <v>0</v>
      </c>
      <c r="N9" s="28"/>
      <c r="O9" s="68">
        <v>0</v>
      </c>
      <c r="P9" s="27">
        <f>SUM($D9*O9)</f>
        <v>0</v>
      </c>
      <c r="Q9" s="28"/>
    </row>
    <row r="10" spans="2:17" ht="11.45" customHeight="1" x14ac:dyDescent="0.2">
      <c r="B10" s="41"/>
      <c r="C10" s="8" t="s">
        <v>13</v>
      </c>
      <c r="D10" s="34"/>
      <c r="E10" s="60"/>
      <c r="F10" s="69"/>
      <c r="G10" s="29"/>
      <c r="H10" s="30"/>
      <c r="I10" s="69"/>
      <c r="J10" s="29"/>
      <c r="K10" s="30"/>
      <c r="L10" s="69"/>
      <c r="M10" s="29"/>
      <c r="N10" s="30"/>
      <c r="O10" s="69"/>
      <c r="P10" s="29"/>
      <c r="Q10" s="30"/>
    </row>
    <row r="11" spans="2:17" ht="12.75" customHeight="1" x14ac:dyDescent="0.2">
      <c r="B11" s="56"/>
      <c r="C11" s="9" t="s">
        <v>14</v>
      </c>
      <c r="D11" s="35"/>
      <c r="E11" s="61"/>
      <c r="F11" s="70"/>
      <c r="G11" s="36"/>
      <c r="H11" s="37"/>
      <c r="I11" s="70"/>
      <c r="J11" s="36"/>
      <c r="K11" s="37"/>
      <c r="L11" s="70"/>
      <c r="M11" s="36"/>
      <c r="N11" s="37"/>
      <c r="O11" s="70"/>
      <c r="P11" s="36"/>
      <c r="Q11" s="37"/>
    </row>
    <row r="12" spans="2:17" ht="12.75" customHeight="1" x14ac:dyDescent="0.2">
      <c r="B12" s="7"/>
      <c r="C12" s="4"/>
      <c r="D12" s="5"/>
      <c r="E12" s="58"/>
      <c r="F12" s="67"/>
      <c r="G12" s="3"/>
      <c r="H12" s="6"/>
      <c r="I12" s="13"/>
      <c r="J12" s="3"/>
      <c r="K12" s="6"/>
      <c r="L12" s="67"/>
      <c r="M12" s="3"/>
      <c r="N12" s="6"/>
      <c r="O12" s="67"/>
      <c r="P12" s="3"/>
      <c r="Q12" s="6"/>
    </row>
    <row r="13" spans="2:17" ht="17.25" customHeight="1" x14ac:dyDescent="0.2">
      <c r="B13" s="55" t="s">
        <v>3</v>
      </c>
      <c r="C13" s="8" t="s">
        <v>15</v>
      </c>
      <c r="D13" s="33">
        <v>607</v>
      </c>
      <c r="E13" s="59" t="s">
        <v>2</v>
      </c>
      <c r="F13" s="68">
        <v>0</v>
      </c>
      <c r="G13" s="27" t="s">
        <v>31</v>
      </c>
      <c r="H13" s="28"/>
      <c r="I13" s="68">
        <v>39.770000000000003</v>
      </c>
      <c r="J13" s="27">
        <f>SUM($D13*I13)</f>
        <v>24140.390000000003</v>
      </c>
      <c r="K13" s="28"/>
      <c r="L13" s="83">
        <v>32.799999999999997</v>
      </c>
      <c r="M13" s="84">
        <f>SUM($D13*L13)</f>
        <v>19909.599999999999</v>
      </c>
      <c r="N13" s="85"/>
      <c r="O13" s="68">
        <v>0</v>
      </c>
      <c r="P13" s="27">
        <f>SUM($D13*O13)</f>
        <v>0</v>
      </c>
      <c r="Q13" s="28"/>
    </row>
    <row r="14" spans="2:17" ht="10.9" customHeight="1" x14ac:dyDescent="0.2">
      <c r="B14" s="41"/>
      <c r="C14" s="8" t="s">
        <v>16</v>
      </c>
      <c r="D14" s="34"/>
      <c r="E14" s="60"/>
      <c r="F14" s="69"/>
      <c r="G14" s="29"/>
      <c r="H14" s="30"/>
      <c r="I14" s="69"/>
      <c r="J14" s="29"/>
      <c r="K14" s="30"/>
      <c r="L14" s="86"/>
      <c r="M14" s="87"/>
      <c r="N14" s="88"/>
      <c r="O14" s="69"/>
      <c r="P14" s="29"/>
      <c r="Q14" s="30"/>
    </row>
    <row r="15" spans="2:17" ht="12.75" customHeight="1" x14ac:dyDescent="0.2">
      <c r="B15" s="56"/>
      <c r="C15" s="9" t="s">
        <v>17</v>
      </c>
      <c r="D15" s="35"/>
      <c r="E15" s="61"/>
      <c r="F15" s="70"/>
      <c r="G15" s="36"/>
      <c r="H15" s="37"/>
      <c r="I15" s="70"/>
      <c r="J15" s="36"/>
      <c r="K15" s="37"/>
      <c r="L15" s="89"/>
      <c r="M15" s="90"/>
      <c r="N15" s="91"/>
      <c r="O15" s="70"/>
      <c r="P15" s="36"/>
      <c r="Q15" s="37"/>
    </row>
    <row r="16" spans="2:17" ht="12.75" customHeight="1" x14ac:dyDescent="0.2">
      <c r="B16" s="7"/>
      <c r="C16" s="4"/>
      <c r="D16" s="5"/>
      <c r="E16" s="58"/>
      <c r="F16" s="67"/>
      <c r="G16" s="3"/>
      <c r="H16" s="6"/>
      <c r="I16" s="13"/>
      <c r="J16" s="3"/>
      <c r="K16" s="6"/>
      <c r="L16" s="67"/>
      <c r="M16" s="3"/>
      <c r="N16" s="6"/>
      <c r="O16" s="67"/>
      <c r="P16" s="3"/>
      <c r="Q16" s="6"/>
    </row>
    <row r="17" spans="2:17" ht="17.25" customHeight="1" x14ac:dyDescent="0.2">
      <c r="B17" s="55" t="s">
        <v>4</v>
      </c>
      <c r="C17" s="8" t="s">
        <v>18</v>
      </c>
      <c r="D17" s="33">
        <v>359</v>
      </c>
      <c r="E17" s="62" t="s">
        <v>2</v>
      </c>
      <c r="F17" s="68">
        <v>0</v>
      </c>
      <c r="G17" s="27" t="s">
        <v>31</v>
      </c>
      <c r="H17" s="28"/>
      <c r="I17" s="68">
        <v>48.77</v>
      </c>
      <c r="J17" s="27">
        <f>SUM($D17*I17)</f>
        <v>17508.43</v>
      </c>
      <c r="K17" s="28"/>
      <c r="L17" s="68">
        <v>0</v>
      </c>
      <c r="M17" s="27">
        <f>SUM($D17*L17)</f>
        <v>0</v>
      </c>
      <c r="N17" s="28"/>
      <c r="O17" s="83">
        <v>35.9</v>
      </c>
      <c r="P17" s="84">
        <f>SUM($D17*O17)</f>
        <v>12888.1</v>
      </c>
      <c r="Q17" s="85"/>
    </row>
    <row r="18" spans="2:17" ht="10.9" customHeight="1" x14ac:dyDescent="0.2">
      <c r="B18" s="41"/>
      <c r="C18" s="8" t="s">
        <v>19</v>
      </c>
      <c r="D18" s="34"/>
      <c r="E18" s="63"/>
      <c r="F18" s="69"/>
      <c r="G18" s="29"/>
      <c r="H18" s="30"/>
      <c r="I18" s="69"/>
      <c r="J18" s="29"/>
      <c r="K18" s="30"/>
      <c r="L18" s="69"/>
      <c r="M18" s="29"/>
      <c r="N18" s="30"/>
      <c r="O18" s="86"/>
      <c r="P18" s="87"/>
      <c r="Q18" s="88"/>
    </row>
    <row r="19" spans="2:17" s="2" customFormat="1" ht="12.75" customHeight="1" x14ac:dyDescent="0.2">
      <c r="B19" s="41"/>
      <c r="C19" s="11" t="s">
        <v>20</v>
      </c>
      <c r="D19" s="35"/>
      <c r="E19" s="64"/>
      <c r="F19" s="70"/>
      <c r="G19" s="36"/>
      <c r="H19" s="37"/>
      <c r="I19" s="70"/>
      <c r="J19" s="36"/>
      <c r="K19" s="37"/>
      <c r="L19" s="70"/>
      <c r="M19" s="36"/>
      <c r="N19" s="37"/>
      <c r="O19" s="89"/>
      <c r="P19" s="90"/>
      <c r="Q19" s="91"/>
    </row>
    <row r="20" spans="2:17" s="2" customFormat="1" ht="12.75" customHeight="1" x14ac:dyDescent="0.2">
      <c r="B20" s="7"/>
      <c r="C20" s="1"/>
      <c r="D20" s="10"/>
      <c r="E20" s="58"/>
      <c r="F20" s="67"/>
      <c r="G20" s="3"/>
      <c r="H20" s="6"/>
      <c r="I20" s="13"/>
      <c r="J20" s="3"/>
      <c r="K20" s="6"/>
      <c r="L20" s="67"/>
      <c r="M20" s="3"/>
      <c r="N20" s="6"/>
      <c r="O20" s="67"/>
      <c r="P20" s="3"/>
      <c r="Q20" s="6"/>
    </row>
    <row r="21" spans="2:17" s="2" customFormat="1" ht="17.25" customHeight="1" x14ac:dyDescent="0.2">
      <c r="B21" s="41" t="s">
        <v>5</v>
      </c>
      <c r="C21" s="8" t="s">
        <v>22</v>
      </c>
      <c r="D21" s="33">
        <v>1234</v>
      </c>
      <c r="E21" s="59" t="s">
        <v>2</v>
      </c>
      <c r="F21" s="68">
        <v>0</v>
      </c>
      <c r="G21" s="27" t="s">
        <v>31</v>
      </c>
      <c r="H21" s="28"/>
      <c r="I21" s="68">
        <v>33.770000000000003</v>
      </c>
      <c r="J21" s="27">
        <f>SUM($D21*I21)</f>
        <v>41672.18</v>
      </c>
      <c r="K21" s="28"/>
      <c r="L21" s="68">
        <v>0</v>
      </c>
      <c r="M21" s="27">
        <f>SUM($D21*L21)</f>
        <v>0</v>
      </c>
      <c r="N21" s="28"/>
      <c r="O21" s="83">
        <v>32.99</v>
      </c>
      <c r="P21" s="84">
        <f>SUM($D21*O21)</f>
        <v>40709.660000000003</v>
      </c>
      <c r="Q21" s="85"/>
    </row>
    <row r="22" spans="2:17" ht="10.9" customHeight="1" x14ac:dyDescent="0.2">
      <c r="B22" s="41"/>
      <c r="C22" s="8" t="s">
        <v>8</v>
      </c>
      <c r="D22" s="25"/>
      <c r="E22" s="60"/>
      <c r="F22" s="69"/>
      <c r="G22" s="29"/>
      <c r="H22" s="30"/>
      <c r="I22" s="69"/>
      <c r="J22" s="29"/>
      <c r="K22" s="30"/>
      <c r="L22" s="69"/>
      <c r="M22" s="29"/>
      <c r="N22" s="30"/>
      <c r="O22" s="86"/>
      <c r="P22" s="87"/>
      <c r="Q22" s="88"/>
    </row>
    <row r="23" spans="2:17" s="2" customFormat="1" ht="13.9" customHeight="1" x14ac:dyDescent="0.2">
      <c r="B23" s="41"/>
      <c r="C23" s="11" t="s">
        <v>21</v>
      </c>
      <c r="D23" s="38"/>
      <c r="E23" s="61"/>
      <c r="F23" s="70"/>
      <c r="G23" s="36"/>
      <c r="H23" s="37"/>
      <c r="I23" s="70"/>
      <c r="J23" s="36"/>
      <c r="K23" s="37"/>
      <c r="L23" s="70"/>
      <c r="M23" s="36"/>
      <c r="N23" s="37"/>
      <c r="O23" s="89"/>
      <c r="P23" s="90"/>
      <c r="Q23" s="91"/>
    </row>
    <row r="24" spans="2:17" s="2" customFormat="1" ht="15" customHeight="1" x14ac:dyDescent="0.2">
      <c r="B24" s="7"/>
      <c r="C24" s="1"/>
      <c r="D24" s="10"/>
      <c r="E24" s="58"/>
      <c r="F24" s="67"/>
      <c r="G24" s="3"/>
      <c r="H24" s="6"/>
      <c r="I24" s="13"/>
      <c r="J24" s="3"/>
      <c r="K24" s="6"/>
      <c r="L24" s="67"/>
      <c r="M24" s="3"/>
      <c r="N24" s="6"/>
      <c r="O24" s="67"/>
      <c r="P24" s="3"/>
      <c r="Q24" s="6"/>
    </row>
    <row r="25" spans="2:17" s="2" customFormat="1" ht="16.149999999999999" customHeight="1" x14ac:dyDescent="0.2">
      <c r="B25" s="39" t="s">
        <v>23</v>
      </c>
      <c r="C25" s="8" t="s">
        <v>24</v>
      </c>
      <c r="D25" s="24">
        <v>998</v>
      </c>
      <c r="E25" s="59" t="s">
        <v>2</v>
      </c>
      <c r="F25" s="68">
        <v>0</v>
      </c>
      <c r="G25" s="27" t="s">
        <v>31</v>
      </c>
      <c r="H25" s="28"/>
      <c r="I25" s="68">
        <v>39.770000000000003</v>
      </c>
      <c r="J25" s="27">
        <f>SUM($D25*I25)</f>
        <v>39690.460000000006</v>
      </c>
      <c r="K25" s="28"/>
      <c r="L25" s="83">
        <v>29.35</v>
      </c>
      <c r="M25" s="84">
        <f>SUM($D25*L25)</f>
        <v>29291.300000000003</v>
      </c>
      <c r="N25" s="85"/>
      <c r="O25" s="68">
        <v>37.75</v>
      </c>
      <c r="P25" s="27">
        <f>SUM($D25*O25)</f>
        <v>37674.5</v>
      </c>
      <c r="Q25" s="28"/>
    </row>
    <row r="26" spans="2:17" s="2" customFormat="1" ht="10.9" customHeight="1" x14ac:dyDescent="0.2">
      <c r="B26" s="39"/>
      <c r="C26" s="8" t="s">
        <v>25</v>
      </c>
      <c r="D26" s="25"/>
      <c r="E26" s="60"/>
      <c r="F26" s="69"/>
      <c r="G26" s="29"/>
      <c r="H26" s="30"/>
      <c r="I26" s="69"/>
      <c r="J26" s="29"/>
      <c r="K26" s="30"/>
      <c r="L26" s="86"/>
      <c r="M26" s="87"/>
      <c r="N26" s="88"/>
      <c r="O26" s="69"/>
      <c r="P26" s="29"/>
      <c r="Q26" s="30"/>
    </row>
    <row r="27" spans="2:17" s="2" customFormat="1" ht="18.600000000000001" customHeight="1" thickBot="1" x14ac:dyDescent="0.25">
      <c r="B27" s="40"/>
      <c r="C27" s="17" t="s">
        <v>11</v>
      </c>
      <c r="D27" s="26"/>
      <c r="E27" s="65"/>
      <c r="F27" s="71"/>
      <c r="G27" s="31"/>
      <c r="H27" s="32"/>
      <c r="I27" s="71"/>
      <c r="J27" s="31"/>
      <c r="K27" s="32"/>
      <c r="L27" s="92"/>
      <c r="M27" s="93"/>
      <c r="N27" s="94"/>
      <c r="O27" s="71"/>
      <c r="P27" s="31"/>
      <c r="Q27" s="32"/>
    </row>
    <row r="28" spans="2:17" s="2" customFormat="1" ht="11.45" customHeight="1" thickBot="1" x14ac:dyDescent="0.25">
      <c r="B28" s="73"/>
      <c r="C28" s="9"/>
      <c r="D28" s="14"/>
      <c r="E28" s="14"/>
      <c r="F28" s="15"/>
      <c r="G28" s="16"/>
      <c r="H28" s="16"/>
      <c r="I28" s="57"/>
      <c r="J28" s="12"/>
      <c r="K28" s="12"/>
      <c r="L28" s="12"/>
      <c r="M28" s="12"/>
      <c r="N28" s="12"/>
    </row>
    <row r="29" spans="2:17" ht="12.75" customHeight="1" x14ac:dyDescent="0.25">
      <c r="B29" s="18"/>
      <c r="C29" s="19"/>
      <c r="D29" s="19"/>
      <c r="E29" s="19"/>
      <c r="F29" s="74" t="s">
        <v>35</v>
      </c>
      <c r="G29" s="75"/>
      <c r="H29" s="76"/>
      <c r="I29" s="74" t="s">
        <v>36</v>
      </c>
      <c r="J29" s="75"/>
      <c r="K29" s="76"/>
      <c r="L29" s="74" t="s">
        <v>37</v>
      </c>
      <c r="M29" s="75"/>
      <c r="N29" s="76"/>
      <c r="O29" s="74" t="s">
        <v>38</v>
      </c>
      <c r="P29" s="75"/>
      <c r="Q29" s="76"/>
    </row>
    <row r="30" spans="2:17" ht="12.75" customHeight="1" x14ac:dyDescent="0.25">
      <c r="B30" s="42" t="s">
        <v>29</v>
      </c>
      <c r="C30" s="43"/>
      <c r="D30" s="43"/>
      <c r="E30" s="44"/>
      <c r="F30" s="77"/>
      <c r="G30" s="78"/>
      <c r="H30" s="79"/>
      <c r="I30" s="77"/>
      <c r="J30" s="78"/>
      <c r="K30" s="79"/>
      <c r="L30" s="77"/>
      <c r="M30" s="78"/>
      <c r="N30" s="79"/>
      <c r="O30" s="77"/>
      <c r="P30" s="78"/>
      <c r="Q30" s="79"/>
    </row>
    <row r="31" spans="2:17" ht="12.75" customHeight="1" x14ac:dyDescent="0.25">
      <c r="B31" s="42" t="s">
        <v>28</v>
      </c>
      <c r="C31" s="43"/>
      <c r="D31" s="43"/>
      <c r="E31" s="44"/>
      <c r="F31" s="77"/>
      <c r="G31" s="78"/>
      <c r="H31" s="79"/>
      <c r="I31" s="77"/>
      <c r="J31" s="78"/>
      <c r="K31" s="79"/>
      <c r="L31" s="77"/>
      <c r="M31" s="78"/>
      <c r="N31" s="79"/>
      <c r="O31" s="77"/>
      <c r="P31" s="78"/>
      <c r="Q31" s="79"/>
    </row>
    <row r="32" spans="2:17" ht="13.5" customHeight="1" thickBot="1" x14ac:dyDescent="0.3">
      <c r="B32" s="45" t="s">
        <v>27</v>
      </c>
      <c r="C32" s="46"/>
      <c r="D32" s="46"/>
      <c r="E32" s="47"/>
      <c r="F32" s="80"/>
      <c r="G32" s="81"/>
      <c r="H32" s="82"/>
      <c r="I32" s="80"/>
      <c r="J32" s="81"/>
      <c r="K32" s="82"/>
      <c r="L32" s="80"/>
      <c r="M32" s="81"/>
      <c r="N32" s="82"/>
      <c r="O32" s="80"/>
      <c r="P32" s="81"/>
      <c r="Q32" s="82"/>
    </row>
    <row r="33" spans="2:17" ht="12.75" customHeight="1" x14ac:dyDescent="0.2">
      <c r="B33" s="50" t="s">
        <v>7</v>
      </c>
      <c r="C33" s="48" t="s">
        <v>0</v>
      </c>
      <c r="D33" s="52" t="s">
        <v>6</v>
      </c>
      <c r="E33" s="54" t="s">
        <v>10</v>
      </c>
      <c r="F33" s="66" t="s">
        <v>9</v>
      </c>
      <c r="G33" s="20" t="s">
        <v>26</v>
      </c>
      <c r="H33" s="21"/>
      <c r="I33" s="66" t="s">
        <v>9</v>
      </c>
      <c r="J33" s="20" t="s">
        <v>26</v>
      </c>
      <c r="K33" s="21"/>
      <c r="L33" s="66" t="s">
        <v>9</v>
      </c>
      <c r="M33" s="20" t="s">
        <v>26</v>
      </c>
      <c r="N33" s="21"/>
      <c r="O33" s="66" t="s">
        <v>9</v>
      </c>
      <c r="P33" s="20" t="s">
        <v>26</v>
      </c>
      <c r="Q33" s="21"/>
    </row>
    <row r="34" spans="2:17" ht="13.5" thickBot="1" x14ac:dyDescent="0.25">
      <c r="B34" s="51"/>
      <c r="C34" s="49"/>
      <c r="D34" s="53"/>
      <c r="E34" s="53"/>
      <c r="F34" s="51"/>
      <c r="G34" s="22"/>
      <c r="H34" s="23"/>
      <c r="I34" s="51"/>
      <c r="J34" s="22"/>
      <c r="K34" s="23"/>
      <c r="L34" s="51"/>
      <c r="M34" s="22"/>
      <c r="N34" s="23"/>
      <c r="O34" s="51"/>
      <c r="P34" s="22"/>
      <c r="Q34" s="23"/>
    </row>
    <row r="35" spans="2:17" x14ac:dyDescent="0.2">
      <c r="B35" s="7"/>
      <c r="C35" s="4"/>
      <c r="D35" s="5"/>
      <c r="E35" s="58"/>
      <c r="F35" s="67"/>
      <c r="G35" s="3"/>
      <c r="H35" s="6"/>
      <c r="I35" s="67"/>
      <c r="J35" s="3"/>
      <c r="K35" s="6"/>
      <c r="L35" s="67"/>
      <c r="M35" s="3"/>
      <c r="N35" s="6"/>
      <c r="O35" s="67"/>
      <c r="P35" s="3"/>
      <c r="Q35" s="6"/>
    </row>
    <row r="36" spans="2:17" x14ac:dyDescent="0.2">
      <c r="B36" s="55" t="s">
        <v>1</v>
      </c>
      <c r="C36" s="8" t="s">
        <v>12</v>
      </c>
      <c r="D36" s="33">
        <v>356</v>
      </c>
      <c r="E36" s="59" t="s">
        <v>2</v>
      </c>
      <c r="F36" s="83">
        <v>29.63</v>
      </c>
      <c r="G36" s="84">
        <f>SUM($D9*F36)</f>
        <v>10548.279999999999</v>
      </c>
      <c r="H36" s="85"/>
      <c r="I36" s="68">
        <v>0</v>
      </c>
      <c r="J36" s="27">
        <f>SUM($D9*I36)</f>
        <v>0</v>
      </c>
      <c r="K36" s="28"/>
      <c r="L36" s="68">
        <v>55</v>
      </c>
      <c r="M36" s="27">
        <f>SUM($D9*L36)</f>
        <v>19580</v>
      </c>
      <c r="N36" s="28"/>
      <c r="O36" s="68">
        <v>0</v>
      </c>
      <c r="P36" s="27">
        <f>SUM($D9*O36)</f>
        <v>0</v>
      </c>
      <c r="Q36" s="28"/>
    </row>
    <row r="37" spans="2:17" x14ac:dyDescent="0.2">
      <c r="B37" s="41"/>
      <c r="C37" s="8" t="s">
        <v>13</v>
      </c>
      <c r="D37" s="34"/>
      <c r="E37" s="60"/>
      <c r="F37" s="86"/>
      <c r="G37" s="87"/>
      <c r="H37" s="88"/>
      <c r="I37" s="69"/>
      <c r="J37" s="29"/>
      <c r="K37" s="30"/>
      <c r="L37" s="69"/>
      <c r="M37" s="29"/>
      <c r="N37" s="30"/>
      <c r="O37" s="69"/>
      <c r="P37" s="29"/>
      <c r="Q37" s="30"/>
    </row>
    <row r="38" spans="2:17" x14ac:dyDescent="0.2">
      <c r="B38" s="56"/>
      <c r="C38" s="9" t="s">
        <v>14</v>
      </c>
      <c r="D38" s="35"/>
      <c r="E38" s="61"/>
      <c r="F38" s="89"/>
      <c r="G38" s="90"/>
      <c r="H38" s="91"/>
      <c r="I38" s="70"/>
      <c r="J38" s="36"/>
      <c r="K38" s="37"/>
      <c r="L38" s="70"/>
      <c r="M38" s="36"/>
      <c r="N38" s="37"/>
      <c r="O38" s="70"/>
      <c r="P38" s="36"/>
      <c r="Q38" s="37"/>
    </row>
    <row r="39" spans="2:17" x14ac:dyDescent="0.2">
      <c r="B39" s="7"/>
      <c r="C39" s="4"/>
      <c r="D39" s="5"/>
      <c r="E39" s="58"/>
      <c r="F39" s="67"/>
      <c r="G39" s="3"/>
      <c r="H39" s="6"/>
      <c r="I39" s="67"/>
      <c r="J39" s="3"/>
      <c r="K39" s="6"/>
      <c r="L39" s="67"/>
      <c r="M39" s="3"/>
      <c r="N39" s="6"/>
      <c r="O39" s="67"/>
      <c r="P39" s="3"/>
      <c r="Q39" s="6"/>
    </row>
    <row r="40" spans="2:17" x14ac:dyDescent="0.2">
      <c r="B40" s="55" t="s">
        <v>3</v>
      </c>
      <c r="C40" s="8" t="s">
        <v>15</v>
      </c>
      <c r="D40" s="33">
        <v>607</v>
      </c>
      <c r="E40" s="59" t="s">
        <v>2</v>
      </c>
      <c r="F40" s="68">
        <v>37.880000000000003</v>
      </c>
      <c r="G40" s="27">
        <f>SUM($G44*F40)</f>
        <v>628950.05000000005</v>
      </c>
      <c r="H40" s="28"/>
      <c r="I40" s="68">
        <v>53.4</v>
      </c>
      <c r="J40" s="27">
        <f>SUM($D13*I40)</f>
        <v>32413.8</v>
      </c>
      <c r="K40" s="28"/>
      <c r="L40" s="68">
        <v>66</v>
      </c>
      <c r="M40" s="27">
        <f>SUM($D13*L40)</f>
        <v>40062</v>
      </c>
      <c r="N40" s="28"/>
      <c r="O40" s="68">
        <v>44.75</v>
      </c>
      <c r="P40" s="27">
        <f>SUM($D13*O40)</f>
        <v>27163.25</v>
      </c>
      <c r="Q40" s="28"/>
    </row>
    <row r="41" spans="2:17" x14ac:dyDescent="0.2">
      <c r="B41" s="41"/>
      <c r="C41" s="8" t="s">
        <v>16</v>
      </c>
      <c r="D41" s="34"/>
      <c r="E41" s="60"/>
      <c r="F41" s="69"/>
      <c r="G41" s="29"/>
      <c r="H41" s="30"/>
      <c r="I41" s="69"/>
      <c r="J41" s="29"/>
      <c r="K41" s="30"/>
      <c r="L41" s="69"/>
      <c r="M41" s="29"/>
      <c r="N41" s="30"/>
      <c r="O41" s="69"/>
      <c r="P41" s="29"/>
      <c r="Q41" s="30"/>
    </row>
    <row r="42" spans="2:17" x14ac:dyDescent="0.2">
      <c r="B42" s="56"/>
      <c r="C42" s="9" t="s">
        <v>17</v>
      </c>
      <c r="D42" s="35"/>
      <c r="E42" s="61"/>
      <c r="F42" s="70"/>
      <c r="G42" s="36"/>
      <c r="H42" s="37"/>
      <c r="I42" s="70"/>
      <c r="J42" s="36"/>
      <c r="K42" s="37"/>
      <c r="L42" s="70"/>
      <c r="M42" s="36"/>
      <c r="N42" s="37"/>
      <c r="O42" s="70"/>
      <c r="P42" s="36"/>
      <c r="Q42" s="37"/>
    </row>
    <row r="43" spans="2:17" x14ac:dyDescent="0.2">
      <c r="B43" s="7"/>
      <c r="C43" s="4"/>
      <c r="D43" s="5"/>
      <c r="E43" s="58"/>
      <c r="F43" s="67"/>
      <c r="G43" s="3"/>
      <c r="H43" s="6"/>
      <c r="I43" s="67"/>
      <c r="J43" s="3"/>
      <c r="K43" s="6"/>
      <c r="L43" s="67"/>
      <c r="M43" s="3"/>
      <c r="N43" s="6"/>
      <c r="O43" s="67"/>
      <c r="P43" s="3"/>
      <c r="Q43" s="6"/>
    </row>
    <row r="44" spans="2:17" x14ac:dyDescent="0.2">
      <c r="B44" s="55" t="s">
        <v>4</v>
      </c>
      <c r="C44" s="8" t="s">
        <v>18</v>
      </c>
      <c r="D44" s="33">
        <v>359</v>
      </c>
      <c r="E44" s="62" t="s">
        <v>2</v>
      </c>
      <c r="F44" s="68">
        <v>46.25</v>
      </c>
      <c r="G44" s="27">
        <f>SUM($D17*F44)</f>
        <v>16603.75</v>
      </c>
      <c r="H44" s="28"/>
      <c r="I44" s="68">
        <v>0</v>
      </c>
      <c r="J44" s="27">
        <f>SUM($D17*I44)</f>
        <v>0</v>
      </c>
      <c r="K44" s="28"/>
      <c r="L44" s="68">
        <v>82.5</v>
      </c>
      <c r="M44" s="27">
        <f>SUM($D17*L44)</f>
        <v>29617.5</v>
      </c>
      <c r="N44" s="28"/>
      <c r="O44" s="68">
        <v>47.75</v>
      </c>
      <c r="P44" s="27">
        <f>SUM($D17*O44)</f>
        <v>17142.25</v>
      </c>
      <c r="Q44" s="28"/>
    </row>
    <row r="45" spans="2:17" x14ac:dyDescent="0.2">
      <c r="B45" s="41"/>
      <c r="C45" s="8" t="s">
        <v>19</v>
      </c>
      <c r="D45" s="34"/>
      <c r="E45" s="63"/>
      <c r="F45" s="69"/>
      <c r="G45" s="29"/>
      <c r="H45" s="30"/>
      <c r="I45" s="69"/>
      <c r="J45" s="29"/>
      <c r="K45" s="30"/>
      <c r="L45" s="69"/>
      <c r="M45" s="29"/>
      <c r="N45" s="30"/>
      <c r="O45" s="69"/>
      <c r="P45" s="29"/>
      <c r="Q45" s="30"/>
    </row>
    <row r="46" spans="2:17" x14ac:dyDescent="0.2">
      <c r="B46" s="41"/>
      <c r="C46" s="11" t="s">
        <v>20</v>
      </c>
      <c r="D46" s="35"/>
      <c r="E46" s="64"/>
      <c r="F46" s="70"/>
      <c r="G46" s="36"/>
      <c r="H46" s="37"/>
      <c r="I46" s="70"/>
      <c r="J46" s="36"/>
      <c r="K46" s="37"/>
      <c r="L46" s="70"/>
      <c r="M46" s="36"/>
      <c r="N46" s="37"/>
      <c r="O46" s="70"/>
      <c r="P46" s="36"/>
      <c r="Q46" s="37"/>
    </row>
    <row r="47" spans="2:17" x14ac:dyDescent="0.2">
      <c r="B47" s="7"/>
      <c r="C47" s="1"/>
      <c r="D47" s="10"/>
      <c r="E47" s="58"/>
      <c r="F47" s="67"/>
      <c r="G47" s="3"/>
      <c r="H47" s="6"/>
      <c r="I47" s="67"/>
      <c r="J47" s="3"/>
      <c r="K47" s="6"/>
      <c r="L47" s="67"/>
      <c r="M47" s="3"/>
      <c r="N47" s="6"/>
      <c r="O47" s="67"/>
      <c r="P47" s="3"/>
      <c r="Q47" s="6"/>
    </row>
    <row r="48" spans="2:17" x14ac:dyDescent="0.2">
      <c r="B48" s="41" t="s">
        <v>5</v>
      </c>
      <c r="C48" s="8" t="s">
        <v>22</v>
      </c>
      <c r="D48" s="33">
        <v>1234</v>
      </c>
      <c r="E48" s="59" t="s">
        <v>2</v>
      </c>
      <c r="F48" s="68">
        <v>0</v>
      </c>
      <c r="G48" s="27">
        <f>SUM($D21*F48)</f>
        <v>0</v>
      </c>
      <c r="H48" s="28"/>
      <c r="I48" s="68">
        <v>46.8</v>
      </c>
      <c r="J48" s="27">
        <f>SUM($D21*I48)</f>
        <v>57751.199999999997</v>
      </c>
      <c r="K48" s="28"/>
      <c r="L48" s="68">
        <v>44</v>
      </c>
      <c r="M48" s="27">
        <f>SUM($D21*L48)</f>
        <v>54296</v>
      </c>
      <c r="N48" s="28"/>
      <c r="O48" s="68">
        <v>0</v>
      </c>
      <c r="P48" s="27">
        <f>SUM($D21*O48)</f>
        <v>0</v>
      </c>
      <c r="Q48" s="28"/>
    </row>
    <row r="49" spans="2:17" x14ac:dyDescent="0.2">
      <c r="B49" s="41"/>
      <c r="C49" s="8" t="s">
        <v>8</v>
      </c>
      <c r="D49" s="25"/>
      <c r="E49" s="60"/>
      <c r="F49" s="69"/>
      <c r="G49" s="29"/>
      <c r="H49" s="30"/>
      <c r="I49" s="69"/>
      <c r="J49" s="29"/>
      <c r="K49" s="30"/>
      <c r="L49" s="69"/>
      <c r="M49" s="29"/>
      <c r="N49" s="30"/>
      <c r="O49" s="69"/>
      <c r="P49" s="29"/>
      <c r="Q49" s="30"/>
    </row>
    <row r="50" spans="2:17" x14ac:dyDescent="0.2">
      <c r="B50" s="41"/>
      <c r="C50" s="11" t="s">
        <v>21</v>
      </c>
      <c r="D50" s="38"/>
      <c r="E50" s="61"/>
      <c r="F50" s="70"/>
      <c r="G50" s="36"/>
      <c r="H50" s="37"/>
      <c r="I50" s="70"/>
      <c r="J50" s="36"/>
      <c r="K50" s="37"/>
      <c r="L50" s="70"/>
      <c r="M50" s="36"/>
      <c r="N50" s="37"/>
      <c r="O50" s="70"/>
      <c r="P50" s="36"/>
      <c r="Q50" s="37"/>
    </row>
    <row r="51" spans="2:17" x14ac:dyDescent="0.2">
      <c r="B51" s="7"/>
      <c r="C51" s="1"/>
      <c r="D51" s="10"/>
      <c r="E51" s="58"/>
      <c r="F51" s="67"/>
      <c r="G51" s="3"/>
      <c r="H51" s="6"/>
      <c r="I51" s="67"/>
      <c r="J51" s="3"/>
      <c r="K51" s="6"/>
      <c r="L51" s="67"/>
      <c r="M51" s="3"/>
      <c r="N51" s="6"/>
      <c r="O51" s="67"/>
      <c r="P51" s="3"/>
      <c r="Q51" s="6"/>
    </row>
    <row r="52" spans="2:17" x14ac:dyDescent="0.2">
      <c r="B52" s="39" t="s">
        <v>23</v>
      </c>
      <c r="C52" s="8" t="s">
        <v>24</v>
      </c>
      <c r="D52" s="24">
        <v>998</v>
      </c>
      <c r="E52" s="59" t="s">
        <v>2</v>
      </c>
      <c r="F52" s="68">
        <v>0</v>
      </c>
      <c r="G52" s="27">
        <f>SUM($D25*F52)</f>
        <v>0</v>
      </c>
      <c r="H52" s="28"/>
      <c r="I52" s="68">
        <v>37.700000000000003</v>
      </c>
      <c r="J52" s="27">
        <f>SUM($D25*I52)</f>
        <v>37624.600000000006</v>
      </c>
      <c r="K52" s="28"/>
      <c r="L52" s="68">
        <v>39</v>
      </c>
      <c r="M52" s="27">
        <f>SUM($D25*L52)</f>
        <v>38922</v>
      </c>
      <c r="N52" s="28"/>
      <c r="O52" s="68">
        <v>36.75</v>
      </c>
      <c r="P52" s="27">
        <f>SUM($D25*O52)</f>
        <v>36676.5</v>
      </c>
      <c r="Q52" s="28"/>
    </row>
    <row r="53" spans="2:17" x14ac:dyDescent="0.2">
      <c r="B53" s="39"/>
      <c r="C53" s="8" t="s">
        <v>25</v>
      </c>
      <c r="D53" s="25"/>
      <c r="E53" s="60"/>
      <c r="F53" s="69"/>
      <c r="G53" s="29"/>
      <c r="H53" s="30"/>
      <c r="I53" s="69"/>
      <c r="J53" s="29"/>
      <c r="K53" s="30"/>
      <c r="L53" s="69"/>
      <c r="M53" s="29"/>
      <c r="N53" s="30"/>
      <c r="O53" s="69"/>
      <c r="P53" s="29"/>
      <c r="Q53" s="30"/>
    </row>
    <row r="54" spans="2:17" ht="13.5" thickBot="1" x14ac:dyDescent="0.25">
      <c r="B54" s="40"/>
      <c r="C54" s="17" t="s">
        <v>11</v>
      </c>
      <c r="D54" s="26"/>
      <c r="E54" s="65"/>
      <c r="F54" s="71"/>
      <c r="G54" s="31"/>
      <c r="H54" s="32"/>
      <c r="I54" s="71"/>
      <c r="J54" s="31"/>
      <c r="K54" s="32"/>
      <c r="L54" s="71"/>
      <c r="M54" s="31"/>
      <c r="N54" s="32"/>
      <c r="O54" s="71"/>
      <c r="P54" s="31"/>
      <c r="Q54" s="32"/>
    </row>
  </sheetData>
  <sheetProtection algorithmName="SHA-512" hashValue="E/6PUaHZ2PSBHG47f3YyiKzqfwGwJbYlmXW6So1lK5ry76c2zfK/XOR8DZ64NTCIoUGk4vF8d/B9nAzm1462TQ==" saltValue="CIDpWTOicAHRnQcZJ69ioA==" spinCount="100000" sheet="1" selectLockedCells="1" selectUnlockedCells="1"/>
  <mergeCells count="148">
    <mergeCell ref="B52:B54"/>
    <mergeCell ref="D52:D54"/>
    <mergeCell ref="E52:E54"/>
    <mergeCell ref="E40:E42"/>
    <mergeCell ref="B44:B46"/>
    <mergeCell ref="D44:D46"/>
    <mergeCell ref="E44:E46"/>
    <mergeCell ref="B48:B50"/>
    <mergeCell ref="D48:D50"/>
    <mergeCell ref="E48:E50"/>
    <mergeCell ref="P52:Q54"/>
    <mergeCell ref="B3:E3"/>
    <mergeCell ref="B4:E4"/>
    <mergeCell ref="B5:E5"/>
    <mergeCell ref="B30:E30"/>
    <mergeCell ref="B31:E31"/>
    <mergeCell ref="B32:E32"/>
    <mergeCell ref="B33:B34"/>
    <mergeCell ref="C33:C34"/>
    <mergeCell ref="D33:D34"/>
    <mergeCell ref="E33:E34"/>
    <mergeCell ref="B36:B38"/>
    <mergeCell ref="D36:D38"/>
    <mergeCell ref="E36:E38"/>
    <mergeCell ref="B40:B42"/>
    <mergeCell ref="D40:D42"/>
    <mergeCell ref="L48:L50"/>
    <mergeCell ref="M48:N50"/>
    <mergeCell ref="L52:L54"/>
    <mergeCell ref="M52:N54"/>
    <mergeCell ref="O29:Q32"/>
    <mergeCell ref="O33:O34"/>
    <mergeCell ref="P33:Q34"/>
    <mergeCell ref="O36:O38"/>
    <mergeCell ref="P36:Q38"/>
    <mergeCell ref="O40:O42"/>
    <mergeCell ref="P40:Q42"/>
    <mergeCell ref="O44:O46"/>
    <mergeCell ref="P44:Q46"/>
    <mergeCell ref="O48:O50"/>
    <mergeCell ref="P48:Q50"/>
    <mergeCell ref="O52:O54"/>
    <mergeCell ref="L36:L38"/>
    <mergeCell ref="M36:N38"/>
    <mergeCell ref="L40:L42"/>
    <mergeCell ref="M40:N42"/>
    <mergeCell ref="L44:L46"/>
    <mergeCell ref="M44:N46"/>
    <mergeCell ref="F52:F54"/>
    <mergeCell ref="G52:H54"/>
    <mergeCell ref="I29:K32"/>
    <mergeCell ref="I33:I34"/>
    <mergeCell ref="J33:K34"/>
    <mergeCell ref="I36:I38"/>
    <mergeCell ref="J36:K38"/>
    <mergeCell ref="I40:I42"/>
    <mergeCell ref="J40:K42"/>
    <mergeCell ref="I44:I46"/>
    <mergeCell ref="J44:K46"/>
    <mergeCell ref="I48:I50"/>
    <mergeCell ref="J48:K50"/>
    <mergeCell ref="I52:I54"/>
    <mergeCell ref="J52:K54"/>
    <mergeCell ref="G40:H42"/>
    <mergeCell ref="F44:F46"/>
    <mergeCell ref="G44:H46"/>
    <mergeCell ref="F48:F50"/>
    <mergeCell ref="G48:H50"/>
    <mergeCell ref="O25:O27"/>
    <mergeCell ref="P25:Q27"/>
    <mergeCell ref="F29:H32"/>
    <mergeCell ref="F33:F34"/>
    <mergeCell ref="G33:H34"/>
    <mergeCell ref="L29:N32"/>
    <mergeCell ref="L33:L34"/>
    <mergeCell ref="M33:N34"/>
    <mergeCell ref="O13:O15"/>
    <mergeCell ref="P13:Q15"/>
    <mergeCell ref="O17:O19"/>
    <mergeCell ref="P17:Q19"/>
    <mergeCell ref="O21:O23"/>
    <mergeCell ref="P21:Q23"/>
    <mergeCell ref="O2:Q5"/>
    <mergeCell ref="O6:O7"/>
    <mergeCell ref="P6:Q7"/>
    <mergeCell ref="O9:O11"/>
    <mergeCell ref="P9:Q11"/>
    <mergeCell ref="I25:I27"/>
    <mergeCell ref="J25:K27"/>
    <mergeCell ref="L2:N5"/>
    <mergeCell ref="L6:L7"/>
    <mergeCell ref="M6:N7"/>
    <mergeCell ref="L9:L11"/>
    <mergeCell ref="M9:N11"/>
    <mergeCell ref="L13:L15"/>
    <mergeCell ref="M13:N15"/>
    <mergeCell ref="L17:L19"/>
    <mergeCell ref="M17:N19"/>
    <mergeCell ref="L21:L23"/>
    <mergeCell ref="M21:N23"/>
    <mergeCell ref="L25:L27"/>
    <mergeCell ref="M25:N27"/>
    <mergeCell ref="I13:I15"/>
    <mergeCell ref="J13:K15"/>
    <mergeCell ref="I17:I19"/>
    <mergeCell ref="J17:K19"/>
    <mergeCell ref="I21:I23"/>
    <mergeCell ref="J21:K23"/>
    <mergeCell ref="I2:K5"/>
    <mergeCell ref="I6:I7"/>
    <mergeCell ref="J6:K7"/>
    <mergeCell ref="I9:I11"/>
    <mergeCell ref="J9:K11"/>
    <mergeCell ref="B9:B11"/>
    <mergeCell ref="B13:B15"/>
    <mergeCell ref="B17:B19"/>
    <mergeCell ref="F2:H5"/>
    <mergeCell ref="C6:C7"/>
    <mergeCell ref="B6:B7"/>
    <mergeCell ref="F6:F7"/>
    <mergeCell ref="D6:D7"/>
    <mergeCell ref="E6:E7"/>
    <mergeCell ref="B21:B23"/>
    <mergeCell ref="D21:D23"/>
    <mergeCell ref="F36:F38"/>
    <mergeCell ref="G36:H38"/>
    <mergeCell ref="F40:F42"/>
    <mergeCell ref="D25:D27"/>
    <mergeCell ref="F9:F11"/>
    <mergeCell ref="G13:H15"/>
    <mergeCell ref="G9:H11"/>
    <mergeCell ref="D13:D15"/>
    <mergeCell ref="E13:E15"/>
    <mergeCell ref="E9:E11"/>
    <mergeCell ref="F13:F15"/>
    <mergeCell ref="G6:H7"/>
    <mergeCell ref="E25:E27"/>
    <mergeCell ref="F25:F27"/>
    <mergeCell ref="G25:H27"/>
    <mergeCell ref="D17:D19"/>
    <mergeCell ref="E17:E19"/>
    <mergeCell ref="F17:F19"/>
    <mergeCell ref="G17:H19"/>
    <mergeCell ref="E21:E23"/>
    <mergeCell ref="F21:F23"/>
    <mergeCell ref="G21:H23"/>
    <mergeCell ref="D9:D11"/>
    <mergeCell ref="B25:B27"/>
  </mergeCells>
  <phoneticPr fontId="1" type="noConversion"/>
  <printOptions horizontalCentered="1" verticalCentered="1"/>
  <pageMargins left="0.25" right="0.25" top="0.75" bottom="0.75" header="0.3" footer="0.3"/>
  <pageSetup paperSize="5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sleason</cp:lastModifiedBy>
  <cp:lastPrinted>2016-03-03T23:51:17Z</cp:lastPrinted>
  <dcterms:created xsi:type="dcterms:W3CDTF">2004-02-18T15:49:16Z</dcterms:created>
  <dcterms:modified xsi:type="dcterms:W3CDTF">2020-04-15T22:06:14Z</dcterms:modified>
</cp:coreProperties>
</file>