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B:\Purchasing\Agreements\1-Solicitations\20-238 - Ponderosa CFI\Tab 5 - Bids Received\"/>
    </mc:Choice>
  </mc:AlternateContent>
  <xr:revisionPtr revIDLastSave="0" documentId="13_ncr:1_{B5A45A53-675F-42A0-8FA7-4B1E67DF47FB}" xr6:coauthVersionLast="44" xr6:coauthVersionMax="44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Sheet1!$B$3:$O$15</definedName>
    <definedName name="_xlnm.Print_Titles" localSheetId="0">Sheet1!$3:$6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26" i="1" l="1"/>
  <c r="W25" i="1"/>
  <c r="R26" i="1"/>
  <c r="R25" i="1"/>
  <c r="M26" i="1"/>
  <c r="M25" i="1"/>
  <c r="M12" i="1"/>
  <c r="M11" i="1"/>
  <c r="W13" i="1"/>
  <c r="M27" i="1" l="1"/>
  <c r="W12" i="1"/>
  <c r="W11" i="1"/>
  <c r="R12" i="1"/>
  <c r="R11" i="1"/>
  <c r="R13" i="1" s="1"/>
  <c r="W27" i="1" l="1"/>
  <c r="R27" i="1"/>
  <c r="M13" i="1"/>
</calcChain>
</file>

<file path=xl/sharedStrings.xml><?xml version="1.0" encoding="utf-8"?>
<sst xmlns="http://schemas.openxmlformats.org/spreadsheetml/2006/main" count="52" uniqueCount="26">
  <si>
    <t>SUPERVISORY</t>
  </si>
  <si>
    <t>AREA</t>
  </si>
  <si>
    <t>PROJECT NAME AND NUMBER</t>
  </si>
  <si>
    <t>NUMBER</t>
  </si>
  <si>
    <t>PRICE PER</t>
  </si>
  <si>
    <t>TOTAL EXTENDED</t>
  </si>
  <si>
    <t>AMOUNT</t>
  </si>
  <si>
    <t>OF UNITS</t>
  </si>
  <si>
    <t>Plots</t>
  </si>
  <si>
    <t>Temporary Plots</t>
  </si>
  <si>
    <t xml:space="preserve">CONTINUOUS FOREST INVENTORY </t>
  </si>
  <si>
    <t xml:space="preserve"> TOTAL</t>
  </si>
  <si>
    <t>FM # 00-064-930-17</t>
  </si>
  <si>
    <t>PLOT</t>
  </si>
  <si>
    <t>CONTRACT NO. 20-238</t>
  </si>
  <si>
    <t>Ponderosa</t>
  </si>
  <si>
    <t>Contract No. 20-238</t>
  </si>
  <si>
    <t>Ponderosa 2020 CFI Re-measurement</t>
  </si>
  <si>
    <t>Permanent Plots</t>
  </si>
  <si>
    <t>QUOTE EVALUATION</t>
  </si>
  <si>
    <t>COUGAR ENVIRONMENTAL, INC</t>
  </si>
  <si>
    <t>INLAND FOREST MGMT, INC</t>
  </si>
  <si>
    <t>NORTHWEST MGMT, INC</t>
  </si>
  <si>
    <t>PRO FORESTRY CONSULTING, INC</t>
  </si>
  <si>
    <t>RYE TREE SERVICE, INC</t>
  </si>
  <si>
    <t>TIM JOHNSTON FORESTRY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</si>
</sst>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3" xfId="0" applyBorder="1"/>
    <xf numFmtId="0" fontId="0" fillId="0" borderId="8" xfId="0" applyBorder="1"/>
    <xf numFmtId="0" fontId="0" fillId="0" borderId="0" xfId="0" applyBorder="1"/>
    <xf numFmtId="0" fontId="4" fillId="2" borderId="26" xfId="0" applyFont="1" applyFill="1" applyBorder="1" applyAlignment="1">
      <alignment horizontal="left"/>
    </xf>
    <xf numFmtId="0" fontId="4" fillId="2" borderId="27" xfId="0" applyFont="1" applyFill="1" applyBorder="1" applyAlignment="1">
      <alignment horizontal="left"/>
    </xf>
    <xf numFmtId="0" fontId="4" fillId="2" borderId="25" xfId="0" applyFont="1" applyFill="1" applyBorder="1" applyAlignment="1">
      <alignment horizontal="left"/>
    </xf>
    <xf numFmtId="0" fontId="4" fillId="2" borderId="26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0" xfId="0" applyFont="1" applyBorder="1" applyAlignment="1">
      <alignment horizontal="right"/>
    </xf>
    <xf numFmtId="0" fontId="3" fillId="0" borderId="1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0" fillId="2" borderId="0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right"/>
    </xf>
    <xf numFmtId="0" fontId="3" fillId="0" borderId="12" xfId="0" applyFont="1" applyFill="1" applyBorder="1" applyAlignment="1">
      <alignment horizontal="right"/>
    </xf>
    <xf numFmtId="0" fontId="3" fillId="0" borderId="23" xfId="0" applyFont="1" applyFill="1" applyBorder="1" applyAlignment="1">
      <alignment horizontal="left"/>
    </xf>
    <xf numFmtId="0" fontId="3" fillId="0" borderId="21" xfId="0" applyFont="1" applyFill="1" applyBorder="1" applyAlignment="1">
      <alignment horizontal="left"/>
    </xf>
    <xf numFmtId="0" fontId="3" fillId="0" borderId="2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20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44" fontId="3" fillId="3" borderId="15" xfId="0" applyNumberFormat="1" applyFont="1" applyFill="1" applyBorder="1" applyAlignment="1" applyProtection="1">
      <alignment horizontal="left"/>
      <protection locked="0"/>
    </xf>
    <xf numFmtId="44" fontId="3" fillId="0" borderId="16" xfId="0" applyNumberFormat="1" applyFont="1" applyFill="1" applyBorder="1" applyAlignment="1" applyProtection="1">
      <alignment horizontal="left"/>
    </xf>
    <xf numFmtId="44" fontId="3" fillId="0" borderId="17" xfId="0" applyNumberFormat="1" applyFont="1" applyFill="1" applyBorder="1" applyAlignment="1" applyProtection="1">
      <alignment horizontal="left"/>
    </xf>
    <xf numFmtId="44" fontId="3" fillId="0" borderId="18" xfId="0" applyNumberFormat="1" applyFont="1" applyFill="1" applyBorder="1" applyAlignment="1" applyProtection="1">
      <alignment horizontal="left"/>
    </xf>
    <xf numFmtId="0" fontId="3" fillId="0" borderId="10" xfId="0" applyFont="1" applyBorder="1" applyAlignment="1">
      <alignment horizontal="center"/>
    </xf>
    <xf numFmtId="0" fontId="3" fillId="0" borderId="21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44" fontId="3" fillId="3" borderId="29" xfId="0" applyNumberFormat="1" applyFont="1" applyFill="1" applyBorder="1" applyAlignment="1" applyProtection="1">
      <alignment horizontal="left"/>
      <protection locked="0"/>
    </xf>
    <xf numFmtId="0" fontId="4" fillId="2" borderId="24" xfId="0" applyFont="1" applyFill="1" applyBorder="1" applyAlignment="1">
      <alignment horizontal="left"/>
    </xf>
    <xf numFmtId="0" fontId="5" fillId="2" borderId="1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4" fontId="6" fillId="0" borderId="8" xfId="0" applyNumberFormat="1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left"/>
    </xf>
    <xf numFmtId="0" fontId="6" fillId="2" borderId="19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4" fontId="6" fillId="4" borderId="8" xfId="0" applyNumberFormat="1" applyFont="1" applyFill="1" applyBorder="1" applyAlignment="1">
      <alignment horizontal="left"/>
    </xf>
    <xf numFmtId="0" fontId="6" fillId="4" borderId="10" xfId="0" applyFont="1" applyFill="1" applyBorder="1" applyAlignment="1">
      <alignment horizontal="left"/>
    </xf>
    <xf numFmtId="0" fontId="6" fillId="4" borderId="11" xfId="0" applyFont="1" applyFill="1" applyBorder="1" applyAlignment="1">
      <alignment horizontal="left"/>
    </xf>
    <xf numFmtId="44" fontId="3" fillId="4" borderId="16" xfId="0" applyNumberFormat="1" applyFont="1" applyFill="1" applyBorder="1" applyAlignment="1" applyProtection="1">
      <alignment horizontal="left"/>
    </xf>
    <xf numFmtId="44" fontId="3" fillId="4" borderId="17" xfId="0" applyNumberFormat="1" applyFont="1" applyFill="1" applyBorder="1" applyAlignment="1" applyProtection="1">
      <alignment horizontal="left"/>
    </xf>
    <xf numFmtId="44" fontId="3" fillId="4" borderId="18" xfId="0" applyNumberFormat="1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28"/>
  <sheetViews>
    <sheetView tabSelected="1" zoomScaleNormal="100" workbookViewId="0">
      <selection activeCell="R11" sqref="R11:T12"/>
    </sheetView>
  </sheetViews>
  <sheetFormatPr defaultRowHeight="12.75" x14ac:dyDescent="0.2"/>
  <cols>
    <col min="3" max="3" width="18.28515625" customWidth="1"/>
    <col min="7" max="7" width="16.85546875" customWidth="1"/>
    <col min="8" max="8" width="7" customWidth="1"/>
    <col min="10" max="10" width="11.85546875" customWidth="1"/>
    <col min="12" max="12" width="6" customWidth="1"/>
    <col min="17" max="17" width="6" customWidth="1"/>
    <col min="22" max="22" width="6" customWidth="1"/>
  </cols>
  <sheetData>
    <row r="1" spans="2:25" ht="13.5" thickBot="1" x14ac:dyDescent="0.25"/>
    <row r="2" spans="2:25" ht="12.75" customHeight="1" x14ac:dyDescent="0.2">
      <c r="B2" s="71" t="s">
        <v>19</v>
      </c>
      <c r="C2" s="72"/>
      <c r="D2" s="72"/>
      <c r="E2" s="72"/>
      <c r="F2" s="72"/>
      <c r="G2" s="72"/>
      <c r="H2" s="72"/>
      <c r="I2" s="72"/>
      <c r="J2" s="73"/>
      <c r="K2" s="82" t="s">
        <v>20</v>
      </c>
      <c r="L2" s="83"/>
      <c r="M2" s="83"/>
      <c r="N2" s="83"/>
      <c r="O2" s="84"/>
      <c r="P2" s="82" t="s">
        <v>21</v>
      </c>
      <c r="Q2" s="91"/>
      <c r="R2" s="91"/>
      <c r="S2" s="91"/>
      <c r="T2" s="92"/>
      <c r="U2" s="82" t="s">
        <v>22</v>
      </c>
      <c r="V2" s="83"/>
      <c r="W2" s="83"/>
      <c r="X2" s="83"/>
      <c r="Y2" s="84"/>
    </row>
    <row r="3" spans="2:25" ht="13.5" customHeight="1" x14ac:dyDescent="0.2">
      <c r="B3" s="74"/>
      <c r="C3" s="75"/>
      <c r="D3" s="75"/>
      <c r="E3" s="75"/>
      <c r="F3" s="75"/>
      <c r="G3" s="75"/>
      <c r="H3" s="75"/>
      <c r="I3" s="75"/>
      <c r="J3" s="76"/>
      <c r="K3" s="85"/>
      <c r="L3" s="86"/>
      <c r="M3" s="86"/>
      <c r="N3" s="86"/>
      <c r="O3" s="87"/>
      <c r="P3" s="93"/>
      <c r="Q3" s="94"/>
      <c r="R3" s="94"/>
      <c r="S3" s="94"/>
      <c r="T3" s="95"/>
      <c r="U3" s="85"/>
      <c r="V3" s="86"/>
      <c r="W3" s="86"/>
      <c r="X3" s="86"/>
      <c r="Y3" s="87"/>
    </row>
    <row r="4" spans="2:25" ht="15" customHeight="1" x14ac:dyDescent="0.2">
      <c r="B4" s="74"/>
      <c r="C4" s="75"/>
      <c r="D4" s="75"/>
      <c r="E4" s="75"/>
      <c r="F4" s="75"/>
      <c r="G4" s="75"/>
      <c r="H4" s="75"/>
      <c r="I4" s="75"/>
      <c r="J4" s="76"/>
      <c r="K4" s="85"/>
      <c r="L4" s="86"/>
      <c r="M4" s="86"/>
      <c r="N4" s="86"/>
      <c r="O4" s="87"/>
      <c r="P4" s="93"/>
      <c r="Q4" s="94"/>
      <c r="R4" s="94"/>
      <c r="S4" s="94"/>
      <c r="T4" s="95"/>
      <c r="U4" s="85"/>
      <c r="V4" s="86"/>
      <c r="W4" s="86"/>
      <c r="X4" s="86"/>
      <c r="Y4" s="87"/>
    </row>
    <row r="5" spans="2:25" ht="15" x14ac:dyDescent="0.25">
      <c r="B5" s="51" t="s">
        <v>14</v>
      </c>
      <c r="C5" s="52"/>
      <c r="D5" s="52"/>
      <c r="E5" s="52"/>
      <c r="F5" s="52"/>
      <c r="G5" s="52"/>
      <c r="H5" s="52"/>
      <c r="I5" s="52"/>
      <c r="J5" s="53"/>
      <c r="K5" s="85"/>
      <c r="L5" s="86"/>
      <c r="M5" s="86"/>
      <c r="N5" s="86"/>
      <c r="O5" s="87"/>
      <c r="P5" s="93"/>
      <c r="Q5" s="94"/>
      <c r="R5" s="94"/>
      <c r="S5" s="94"/>
      <c r="T5" s="95"/>
      <c r="U5" s="85"/>
      <c r="V5" s="86"/>
      <c r="W5" s="86"/>
      <c r="X5" s="86"/>
      <c r="Y5" s="87"/>
    </row>
    <row r="6" spans="2:25" ht="15.75" thickBot="1" x14ac:dyDescent="0.3">
      <c r="B6" s="54" t="s">
        <v>10</v>
      </c>
      <c r="C6" s="55"/>
      <c r="D6" s="55"/>
      <c r="E6" s="55"/>
      <c r="F6" s="55"/>
      <c r="G6" s="55"/>
      <c r="H6" s="55"/>
      <c r="I6" s="55"/>
      <c r="J6" s="56"/>
      <c r="K6" s="88"/>
      <c r="L6" s="89"/>
      <c r="M6" s="89"/>
      <c r="N6" s="89"/>
      <c r="O6" s="90"/>
      <c r="P6" s="96"/>
      <c r="Q6" s="97"/>
      <c r="R6" s="97"/>
      <c r="S6" s="97"/>
      <c r="T6" s="98"/>
      <c r="U6" s="88"/>
      <c r="V6" s="89"/>
      <c r="W6" s="89"/>
      <c r="X6" s="89"/>
      <c r="Y6" s="90"/>
    </row>
    <row r="7" spans="2:25" ht="12" customHeight="1" x14ac:dyDescent="0.2">
      <c r="B7" s="27" t="s">
        <v>0</v>
      </c>
      <c r="C7" s="28"/>
      <c r="D7" s="30"/>
      <c r="E7" s="23"/>
      <c r="F7" s="23"/>
      <c r="G7" s="23"/>
      <c r="H7" s="31"/>
      <c r="I7" s="23" t="s">
        <v>3</v>
      </c>
      <c r="J7" s="23"/>
      <c r="K7" s="65" t="s">
        <v>4</v>
      </c>
      <c r="L7" s="31"/>
      <c r="M7" s="23" t="s">
        <v>5</v>
      </c>
      <c r="N7" s="23"/>
      <c r="O7" s="24"/>
      <c r="P7" s="65" t="s">
        <v>4</v>
      </c>
      <c r="Q7" s="31"/>
      <c r="R7" s="23" t="s">
        <v>5</v>
      </c>
      <c r="S7" s="23"/>
      <c r="T7" s="24"/>
      <c r="U7" s="65" t="s">
        <v>4</v>
      </c>
      <c r="V7" s="31"/>
      <c r="W7" s="23" t="s">
        <v>5</v>
      </c>
      <c r="X7" s="23"/>
      <c r="Y7" s="24"/>
    </row>
    <row r="8" spans="2:25" ht="12" customHeight="1" thickBot="1" x14ac:dyDescent="0.25">
      <c r="B8" s="29" t="s">
        <v>1</v>
      </c>
      <c r="C8" s="25"/>
      <c r="D8" s="33" t="s">
        <v>2</v>
      </c>
      <c r="E8" s="25"/>
      <c r="F8" s="25"/>
      <c r="G8" s="25"/>
      <c r="H8" s="34"/>
      <c r="I8" s="32" t="s">
        <v>7</v>
      </c>
      <c r="J8" s="25"/>
      <c r="K8" s="66" t="s">
        <v>13</v>
      </c>
      <c r="L8" s="35"/>
      <c r="M8" s="25" t="s">
        <v>6</v>
      </c>
      <c r="N8" s="25"/>
      <c r="O8" s="26"/>
      <c r="P8" s="66" t="s">
        <v>13</v>
      </c>
      <c r="Q8" s="35"/>
      <c r="R8" s="25" t="s">
        <v>6</v>
      </c>
      <c r="S8" s="25"/>
      <c r="T8" s="26"/>
      <c r="U8" s="66" t="s">
        <v>13</v>
      </c>
      <c r="V8" s="35"/>
      <c r="W8" s="25" t="s">
        <v>6</v>
      </c>
      <c r="X8" s="25"/>
      <c r="Y8" s="26"/>
    </row>
    <row r="9" spans="2:25" ht="17.25" customHeight="1" x14ac:dyDescent="0.2">
      <c r="B9" s="49" t="s">
        <v>15</v>
      </c>
      <c r="C9" s="50"/>
      <c r="D9" s="18" t="s">
        <v>17</v>
      </c>
      <c r="E9" s="18"/>
      <c r="F9" s="18"/>
      <c r="G9" s="18"/>
      <c r="H9" s="19"/>
      <c r="I9" s="3"/>
      <c r="J9" s="3"/>
      <c r="K9" s="67"/>
      <c r="L9" s="47"/>
      <c r="M9" s="43"/>
      <c r="N9" s="44"/>
      <c r="O9" s="45"/>
      <c r="P9" s="67"/>
      <c r="Q9" s="47"/>
      <c r="R9" s="43"/>
      <c r="S9" s="44"/>
      <c r="T9" s="45"/>
      <c r="U9" s="67"/>
      <c r="V9" s="47"/>
      <c r="W9" s="43"/>
      <c r="X9" s="44"/>
      <c r="Y9" s="45"/>
    </row>
    <row r="10" spans="2:25" ht="17.25" customHeight="1" x14ac:dyDescent="0.2">
      <c r="B10" s="38" t="s">
        <v>16</v>
      </c>
      <c r="C10" s="39"/>
      <c r="D10" s="18" t="s">
        <v>12</v>
      </c>
      <c r="E10" s="18"/>
      <c r="F10" s="18"/>
      <c r="G10" s="18"/>
      <c r="H10" s="19"/>
      <c r="I10" s="1"/>
      <c r="J10" s="3"/>
      <c r="K10" s="68"/>
      <c r="L10" s="48"/>
      <c r="M10" s="46"/>
      <c r="N10" s="36"/>
      <c r="O10" s="37"/>
      <c r="P10" s="68"/>
      <c r="Q10" s="48"/>
      <c r="R10" s="46"/>
      <c r="S10" s="36"/>
      <c r="T10" s="37"/>
      <c r="U10" s="68"/>
      <c r="V10" s="48"/>
      <c r="W10" s="46"/>
      <c r="X10" s="36"/>
      <c r="Y10" s="37"/>
    </row>
    <row r="11" spans="2:25" ht="17.25" customHeight="1" x14ac:dyDescent="0.2">
      <c r="B11" s="9"/>
      <c r="C11" s="10"/>
      <c r="D11" s="20" t="s">
        <v>18</v>
      </c>
      <c r="E11" s="21"/>
      <c r="F11" s="21"/>
      <c r="G11" s="21"/>
      <c r="H11" s="22"/>
      <c r="I11" s="1">
        <v>81</v>
      </c>
      <c r="J11" s="63" t="s">
        <v>8</v>
      </c>
      <c r="K11" s="69">
        <v>399</v>
      </c>
      <c r="L11" s="57"/>
      <c r="M11" s="58">
        <f>SUM($I11*$K11)</f>
        <v>32319</v>
      </c>
      <c r="N11" s="59"/>
      <c r="O11" s="60"/>
      <c r="P11" s="69">
        <v>304</v>
      </c>
      <c r="Q11" s="57"/>
      <c r="R11" s="102">
        <f>SUM($I11*P11)</f>
        <v>24624</v>
      </c>
      <c r="S11" s="103"/>
      <c r="T11" s="104"/>
      <c r="U11" s="69">
        <v>570</v>
      </c>
      <c r="V11" s="57"/>
      <c r="W11" s="58">
        <f>SUM($I11*U11)</f>
        <v>46170</v>
      </c>
      <c r="X11" s="59"/>
      <c r="Y11" s="60"/>
    </row>
    <row r="12" spans="2:25" ht="17.25" customHeight="1" x14ac:dyDescent="0.2">
      <c r="B12" s="9"/>
      <c r="C12" s="10"/>
      <c r="D12" s="40" t="s">
        <v>9</v>
      </c>
      <c r="E12" s="41"/>
      <c r="F12" s="41"/>
      <c r="G12" s="41"/>
      <c r="H12" s="42"/>
      <c r="I12" s="2">
        <v>8</v>
      </c>
      <c r="J12" s="61" t="s">
        <v>8</v>
      </c>
      <c r="K12" s="69">
        <v>450</v>
      </c>
      <c r="L12" s="57"/>
      <c r="M12" s="58">
        <f>SUM($I12*$K12)</f>
        <v>3600</v>
      </c>
      <c r="N12" s="59"/>
      <c r="O12" s="60"/>
      <c r="P12" s="69">
        <v>280</v>
      </c>
      <c r="Q12" s="57"/>
      <c r="R12" s="102">
        <f>SUM($I12*P12)</f>
        <v>2240</v>
      </c>
      <c r="S12" s="103"/>
      <c r="T12" s="104"/>
      <c r="U12" s="69">
        <v>100</v>
      </c>
      <c r="V12" s="57"/>
      <c r="W12" s="58">
        <f>SUM($I12*U12)</f>
        <v>800</v>
      </c>
      <c r="X12" s="59"/>
      <c r="Y12" s="60"/>
    </row>
    <row r="13" spans="2:25" ht="17.25" customHeight="1" x14ac:dyDescent="0.25">
      <c r="B13" s="14"/>
      <c r="C13" s="15"/>
      <c r="E13" s="13"/>
      <c r="F13" s="13"/>
      <c r="G13" s="13"/>
      <c r="H13" s="13"/>
      <c r="I13" s="13"/>
      <c r="J13" s="13"/>
      <c r="K13" s="77" t="s">
        <v>11</v>
      </c>
      <c r="L13" s="78"/>
      <c r="M13" s="79">
        <f>SUM(M11:O12)</f>
        <v>35919</v>
      </c>
      <c r="N13" s="80"/>
      <c r="O13" s="81"/>
      <c r="P13" s="77" t="s">
        <v>11</v>
      </c>
      <c r="Q13" s="78"/>
      <c r="R13" s="99">
        <f>SUM(R11:T12)</f>
        <v>26864</v>
      </c>
      <c r="S13" s="100"/>
      <c r="T13" s="101"/>
      <c r="U13" s="77" t="s">
        <v>11</v>
      </c>
      <c r="V13" s="78"/>
      <c r="W13" s="79">
        <f>SUM(W11:Y12)</f>
        <v>46970</v>
      </c>
      <c r="X13" s="80"/>
      <c r="Y13" s="81"/>
    </row>
    <row r="14" spans="2:25" ht="7.5" customHeight="1" thickBot="1" x14ac:dyDescent="0.25">
      <c r="B14" s="16"/>
      <c r="C14" s="17"/>
      <c r="D14" s="4"/>
      <c r="E14" s="5"/>
      <c r="F14" s="5"/>
      <c r="G14" s="5"/>
      <c r="H14" s="6"/>
      <c r="I14" s="7"/>
      <c r="J14" s="64"/>
      <c r="K14" s="70"/>
      <c r="L14" s="6"/>
      <c r="M14" s="4"/>
      <c r="N14" s="5"/>
      <c r="O14" s="8"/>
      <c r="P14" s="70"/>
      <c r="Q14" s="6"/>
      <c r="R14" s="4"/>
      <c r="S14" s="5"/>
      <c r="T14" s="8"/>
      <c r="U14" s="70"/>
      <c r="V14" s="6"/>
      <c r="W14" s="4"/>
      <c r="X14" s="5"/>
      <c r="Y14" s="8"/>
    </row>
    <row r="15" spans="2:25" ht="12" customHeight="1" thickBot="1" x14ac:dyDescent="0.25">
      <c r="B15" s="6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2"/>
      <c r="P15" s="3"/>
    </row>
    <row r="16" spans="2:25" ht="12.75" customHeight="1" x14ac:dyDescent="0.2">
      <c r="K16" s="82" t="s">
        <v>23</v>
      </c>
      <c r="L16" s="91"/>
      <c r="M16" s="91"/>
      <c r="N16" s="91"/>
      <c r="O16" s="92"/>
      <c r="P16" s="82" t="s">
        <v>24</v>
      </c>
      <c r="Q16" s="83"/>
      <c r="R16" s="83"/>
      <c r="S16" s="83"/>
      <c r="T16" s="84"/>
      <c r="U16" s="82" t="s">
        <v>25</v>
      </c>
      <c r="V16" s="83"/>
      <c r="W16" s="83"/>
      <c r="X16" s="83"/>
      <c r="Y16" s="84"/>
    </row>
    <row r="17" spans="11:25" ht="12.75" customHeight="1" x14ac:dyDescent="0.2">
      <c r="K17" s="93"/>
      <c r="L17" s="94"/>
      <c r="M17" s="94"/>
      <c r="N17" s="94"/>
      <c r="O17" s="95"/>
      <c r="P17" s="85"/>
      <c r="Q17" s="86"/>
      <c r="R17" s="86"/>
      <c r="S17" s="86"/>
      <c r="T17" s="87"/>
      <c r="U17" s="85"/>
      <c r="V17" s="86"/>
      <c r="W17" s="86"/>
      <c r="X17" s="86"/>
      <c r="Y17" s="87"/>
    </row>
    <row r="18" spans="11:25" ht="12.75" customHeight="1" x14ac:dyDescent="0.2">
      <c r="K18" s="93"/>
      <c r="L18" s="94"/>
      <c r="M18" s="94"/>
      <c r="N18" s="94"/>
      <c r="O18" s="95"/>
      <c r="P18" s="85"/>
      <c r="Q18" s="86"/>
      <c r="R18" s="86"/>
      <c r="S18" s="86"/>
      <c r="T18" s="87"/>
      <c r="U18" s="85"/>
      <c r="V18" s="86"/>
      <c r="W18" s="86"/>
      <c r="X18" s="86"/>
      <c r="Y18" s="87"/>
    </row>
    <row r="19" spans="11:25" ht="12.75" customHeight="1" x14ac:dyDescent="0.2">
      <c r="K19" s="93"/>
      <c r="L19" s="94"/>
      <c r="M19" s="94"/>
      <c r="N19" s="94"/>
      <c r="O19" s="95"/>
      <c r="P19" s="85"/>
      <c r="Q19" s="86"/>
      <c r="R19" s="86"/>
      <c r="S19" s="86"/>
      <c r="T19" s="87"/>
      <c r="U19" s="85"/>
      <c r="V19" s="86"/>
      <c r="W19" s="86"/>
      <c r="X19" s="86"/>
      <c r="Y19" s="87"/>
    </row>
    <row r="20" spans="11:25" ht="13.5" customHeight="1" thickBot="1" x14ac:dyDescent="0.25">
      <c r="K20" s="96"/>
      <c r="L20" s="97"/>
      <c r="M20" s="97"/>
      <c r="N20" s="97"/>
      <c r="O20" s="98"/>
      <c r="P20" s="88"/>
      <c r="Q20" s="89"/>
      <c r="R20" s="89"/>
      <c r="S20" s="89"/>
      <c r="T20" s="90"/>
      <c r="U20" s="88"/>
      <c r="V20" s="89"/>
      <c r="W20" s="89"/>
      <c r="X20" s="89"/>
      <c r="Y20" s="90"/>
    </row>
    <row r="21" spans="11:25" x14ac:dyDescent="0.2">
      <c r="K21" s="65" t="s">
        <v>4</v>
      </c>
      <c r="L21" s="31"/>
      <c r="M21" s="23" t="s">
        <v>5</v>
      </c>
      <c r="N21" s="23"/>
      <c r="O21" s="24"/>
      <c r="P21" s="65" t="s">
        <v>4</v>
      </c>
      <c r="Q21" s="31"/>
      <c r="R21" s="23" t="s">
        <v>5</v>
      </c>
      <c r="S21" s="23"/>
      <c r="T21" s="24"/>
      <c r="U21" s="65" t="s">
        <v>4</v>
      </c>
      <c r="V21" s="31"/>
      <c r="W21" s="23" t="s">
        <v>5</v>
      </c>
      <c r="X21" s="23"/>
      <c r="Y21" s="24"/>
    </row>
    <row r="22" spans="11:25" ht="13.5" thickBot="1" x14ac:dyDescent="0.25">
      <c r="K22" s="66" t="s">
        <v>13</v>
      </c>
      <c r="L22" s="35"/>
      <c r="M22" s="25" t="s">
        <v>6</v>
      </c>
      <c r="N22" s="25"/>
      <c r="O22" s="26"/>
      <c r="P22" s="66" t="s">
        <v>13</v>
      </c>
      <c r="Q22" s="35"/>
      <c r="R22" s="25" t="s">
        <v>6</v>
      </c>
      <c r="S22" s="25"/>
      <c r="T22" s="26"/>
      <c r="U22" s="66" t="s">
        <v>13</v>
      </c>
      <c r="V22" s="35"/>
      <c r="W22" s="25" t="s">
        <v>6</v>
      </c>
      <c r="X22" s="25"/>
      <c r="Y22" s="26"/>
    </row>
    <row r="23" spans="11:25" x14ac:dyDescent="0.2">
      <c r="K23" s="67"/>
      <c r="L23" s="47"/>
      <c r="M23" s="43"/>
      <c r="N23" s="44"/>
      <c r="O23" s="45"/>
      <c r="P23" s="67"/>
      <c r="Q23" s="47"/>
      <c r="R23" s="43"/>
      <c r="S23" s="44"/>
      <c r="T23" s="45"/>
      <c r="U23" s="67"/>
      <c r="V23" s="47"/>
      <c r="W23" s="43"/>
      <c r="X23" s="44"/>
      <c r="Y23" s="45"/>
    </row>
    <row r="24" spans="11:25" x14ac:dyDescent="0.2">
      <c r="K24" s="68"/>
      <c r="L24" s="48"/>
      <c r="M24" s="46"/>
      <c r="N24" s="36"/>
      <c r="O24" s="37"/>
      <c r="P24" s="68"/>
      <c r="Q24" s="48"/>
      <c r="R24" s="46"/>
      <c r="S24" s="36"/>
      <c r="T24" s="37"/>
      <c r="U24" s="68"/>
      <c r="V24" s="48"/>
      <c r="W24" s="46"/>
      <c r="X24" s="36"/>
      <c r="Y24" s="37"/>
    </row>
    <row r="25" spans="11:25" x14ac:dyDescent="0.2">
      <c r="K25" s="69">
        <v>385</v>
      </c>
      <c r="L25" s="57"/>
      <c r="M25" s="58">
        <f>SUM(I11*K25)</f>
        <v>31185</v>
      </c>
      <c r="N25" s="59"/>
      <c r="O25" s="60"/>
      <c r="P25" s="69">
        <v>660</v>
      </c>
      <c r="Q25" s="57"/>
      <c r="R25" s="58">
        <f>SUM(I11*P25)</f>
        <v>53460</v>
      </c>
      <c r="S25" s="59"/>
      <c r="T25" s="60"/>
      <c r="U25" s="69">
        <v>390</v>
      </c>
      <c r="V25" s="57"/>
      <c r="W25" s="58">
        <f>SUM(I11*U25)</f>
        <v>31590</v>
      </c>
      <c r="X25" s="59"/>
      <c r="Y25" s="60"/>
    </row>
    <row r="26" spans="11:25" x14ac:dyDescent="0.2">
      <c r="K26" s="69">
        <v>450</v>
      </c>
      <c r="L26" s="57"/>
      <c r="M26" s="58">
        <f>SUM(I12*K26)</f>
        <v>3600</v>
      </c>
      <c r="N26" s="59"/>
      <c r="O26" s="60"/>
      <c r="P26" s="69">
        <v>660</v>
      </c>
      <c r="Q26" s="57"/>
      <c r="R26" s="58">
        <f>SUM(I12*P26)</f>
        <v>5280</v>
      </c>
      <c r="S26" s="59"/>
      <c r="T26" s="60"/>
      <c r="U26" s="69">
        <v>350</v>
      </c>
      <c r="V26" s="57"/>
      <c r="W26" s="58">
        <f>SUM(I12*U26)</f>
        <v>2800</v>
      </c>
      <c r="X26" s="59"/>
      <c r="Y26" s="60"/>
    </row>
    <row r="27" spans="11:25" ht="15.75" x14ac:dyDescent="0.25">
      <c r="K27" s="77" t="s">
        <v>11</v>
      </c>
      <c r="L27" s="78"/>
      <c r="M27" s="79">
        <f>SUM(M25:O26)</f>
        <v>34785</v>
      </c>
      <c r="N27" s="80"/>
      <c r="O27" s="81"/>
      <c r="P27" s="77" t="s">
        <v>11</v>
      </c>
      <c r="Q27" s="78"/>
      <c r="R27" s="79">
        <f>SUM(R25:T26)</f>
        <v>58740</v>
      </c>
      <c r="S27" s="80"/>
      <c r="T27" s="81"/>
      <c r="U27" s="77" t="s">
        <v>11</v>
      </c>
      <c r="V27" s="78"/>
      <c r="W27" s="79">
        <f>SUM(W25:Y26)</f>
        <v>34390</v>
      </c>
      <c r="X27" s="80"/>
      <c r="Y27" s="81"/>
    </row>
    <row r="28" spans="11:25" ht="7.5" customHeight="1" thickBot="1" x14ac:dyDescent="0.25">
      <c r="K28" s="70"/>
      <c r="L28" s="6"/>
      <c r="M28" s="4"/>
      <c r="N28" s="5"/>
      <c r="O28" s="8"/>
      <c r="P28" s="70"/>
      <c r="Q28" s="6"/>
      <c r="R28" s="4"/>
      <c r="S28" s="5"/>
      <c r="T28" s="8"/>
      <c r="U28" s="70"/>
      <c r="V28" s="6"/>
      <c r="W28" s="4"/>
      <c r="X28" s="5"/>
      <c r="Y28" s="8"/>
    </row>
  </sheetData>
  <sheetProtection algorithmName="SHA-512" hashValue="ffq9BeUeLtLiRXQDFHO6V3LgOd3sMn+HMLUhqmm+22v9lJQvGaklHZ6R81U+CfquP2xALmSQ7C4cl1O3YMbdbg==" saltValue="xUQSyUFwSiOz35uvHgK1VQ==" spinCount="100000" sheet="1" selectLockedCells="1" selectUnlockedCells="1"/>
  <mergeCells count="107">
    <mergeCell ref="U25:V25"/>
    <mergeCell ref="W25:Y25"/>
    <mergeCell ref="U26:V26"/>
    <mergeCell ref="W26:Y26"/>
    <mergeCell ref="U27:V27"/>
    <mergeCell ref="W27:Y27"/>
    <mergeCell ref="U22:V22"/>
    <mergeCell ref="W22:Y22"/>
    <mergeCell ref="U23:V23"/>
    <mergeCell ref="W23:Y23"/>
    <mergeCell ref="U24:V24"/>
    <mergeCell ref="W24:Y24"/>
    <mergeCell ref="P25:Q25"/>
    <mergeCell ref="R25:T25"/>
    <mergeCell ref="P26:Q26"/>
    <mergeCell ref="R26:T26"/>
    <mergeCell ref="P27:Q27"/>
    <mergeCell ref="R27:T27"/>
    <mergeCell ref="P22:Q22"/>
    <mergeCell ref="R22:T22"/>
    <mergeCell ref="P23:Q23"/>
    <mergeCell ref="R23:T23"/>
    <mergeCell ref="P24:Q24"/>
    <mergeCell ref="R24:T24"/>
    <mergeCell ref="K25:L25"/>
    <mergeCell ref="M25:O25"/>
    <mergeCell ref="K26:L26"/>
    <mergeCell ref="M26:O26"/>
    <mergeCell ref="K27:L27"/>
    <mergeCell ref="M27:O27"/>
    <mergeCell ref="M22:O22"/>
    <mergeCell ref="K23:L23"/>
    <mergeCell ref="M23:O23"/>
    <mergeCell ref="K24:L24"/>
    <mergeCell ref="M24:O24"/>
    <mergeCell ref="W12:Y12"/>
    <mergeCell ref="U13:V13"/>
    <mergeCell ref="W13:Y13"/>
    <mergeCell ref="K16:O20"/>
    <mergeCell ref="K21:L21"/>
    <mergeCell ref="M21:O21"/>
    <mergeCell ref="P16:T20"/>
    <mergeCell ref="P21:Q21"/>
    <mergeCell ref="R21:T21"/>
    <mergeCell ref="U16:Y20"/>
    <mergeCell ref="U21:V21"/>
    <mergeCell ref="W21:Y21"/>
    <mergeCell ref="P12:Q12"/>
    <mergeCell ref="R12:T12"/>
    <mergeCell ref="P13:Q13"/>
    <mergeCell ref="R13:T13"/>
    <mergeCell ref="U2:Y6"/>
    <mergeCell ref="U7:V7"/>
    <mergeCell ref="W7:Y7"/>
    <mergeCell ref="U8:V8"/>
    <mergeCell ref="W8:Y8"/>
    <mergeCell ref="U9:V9"/>
    <mergeCell ref="W9:Y9"/>
    <mergeCell ref="U10:V10"/>
    <mergeCell ref="W10:Y10"/>
    <mergeCell ref="U11:V11"/>
    <mergeCell ref="W11:Y11"/>
    <mergeCell ref="U12:V12"/>
    <mergeCell ref="P9:Q9"/>
    <mergeCell ref="R9:T9"/>
    <mergeCell ref="P10:Q10"/>
    <mergeCell ref="R10:T10"/>
    <mergeCell ref="P11:Q11"/>
    <mergeCell ref="R11:T11"/>
    <mergeCell ref="P2:T6"/>
    <mergeCell ref="P7:Q7"/>
    <mergeCell ref="R7:T7"/>
    <mergeCell ref="P8:Q8"/>
    <mergeCell ref="R8:T8"/>
    <mergeCell ref="K22:L22"/>
    <mergeCell ref="K11:L11"/>
    <mergeCell ref="K12:L12"/>
    <mergeCell ref="M11:O11"/>
    <mergeCell ref="M12:O12"/>
    <mergeCell ref="K2:O6"/>
    <mergeCell ref="B2:J4"/>
    <mergeCell ref="B5:J5"/>
    <mergeCell ref="B6:J6"/>
    <mergeCell ref="K8:L8"/>
    <mergeCell ref="M13:O13"/>
    <mergeCell ref="B10:C10"/>
    <mergeCell ref="D12:H12"/>
    <mergeCell ref="M9:O9"/>
    <mergeCell ref="M10:O10"/>
    <mergeCell ref="K9:L9"/>
    <mergeCell ref="K10:L10"/>
    <mergeCell ref="D9:H9"/>
    <mergeCell ref="B9:C9"/>
    <mergeCell ref="K13:L13"/>
    <mergeCell ref="B13:C13"/>
    <mergeCell ref="B14:C14"/>
    <mergeCell ref="D10:H10"/>
    <mergeCell ref="D11:H11"/>
    <mergeCell ref="M7:O7"/>
    <mergeCell ref="M8:O8"/>
    <mergeCell ref="B7:C7"/>
    <mergeCell ref="B8:C8"/>
    <mergeCell ref="K7:L7"/>
    <mergeCell ref="I7:J7"/>
    <mergeCell ref="I8:J8"/>
    <mergeCell ref="D8:H8"/>
    <mergeCell ref="D7:H7"/>
  </mergeCells>
  <phoneticPr fontId="2" type="noConversion"/>
  <printOptions horizontalCentered="1"/>
  <pageMargins left="0.25" right="0.25" top="0.25" bottom="0.15" header="0.3" footer="0.3"/>
  <pageSetup paperSize="5" scale="7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ID Dept of Lands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JBruna</dc:creator>
  <cp:lastModifiedBy>sleason</cp:lastModifiedBy>
  <cp:lastPrinted>2011-12-19T22:40:15Z</cp:lastPrinted>
  <dcterms:created xsi:type="dcterms:W3CDTF">2004-02-18T15:49:16Z</dcterms:created>
  <dcterms:modified xsi:type="dcterms:W3CDTF">2020-05-04T19:20:02Z</dcterms:modified>
</cp:coreProperties>
</file>