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Purchasing\Agreements\1-Solicitations\21-202 - GNA Cultural Survey\Tab 5 - Bids Received\"/>
    </mc:Choice>
  </mc:AlternateContent>
  <xr:revisionPtr revIDLastSave="0" documentId="13_ncr:1_{6AECEFE2-4DB9-4283-8275-34240C32008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Sheet1!$B$4:$R$14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3" i="1" l="1"/>
  <c r="AO11" i="1"/>
  <c r="AO10" i="1"/>
  <c r="AO9" i="1"/>
  <c r="AO8" i="1"/>
  <c r="AG11" i="1"/>
  <c r="AG10" i="1"/>
  <c r="AG9" i="1"/>
  <c r="AG8" i="1"/>
  <c r="Y11" i="1"/>
  <c r="Y10" i="1"/>
  <c r="Y9" i="1"/>
  <c r="Y8" i="1"/>
  <c r="Q11" i="1"/>
  <c r="Q10" i="1"/>
  <c r="Q9" i="1"/>
  <c r="Q8" i="1"/>
  <c r="Q13" i="1" l="1"/>
  <c r="AG13" i="1" l="1"/>
  <c r="AO13" i="1"/>
</calcChain>
</file>

<file path=xl/sharedStrings.xml><?xml version="1.0" encoding="utf-8"?>
<sst xmlns="http://schemas.openxmlformats.org/spreadsheetml/2006/main" count="29" uniqueCount="17">
  <si>
    <t>TOTAL EXTENDED AMOUNT</t>
  </si>
  <si>
    <t>TOTAL BID</t>
  </si>
  <si>
    <t>National Forest</t>
  </si>
  <si>
    <t>PRICE / UNIT OF MEASURE</t>
  </si>
  <si>
    <t>Nez Perce-Clearwater NF's</t>
  </si>
  <si>
    <t>21-202 - Archaeology Surveys</t>
  </si>
  <si>
    <t>Survey Project</t>
  </si>
  <si>
    <t>Limber Elk Archaeological Survey - 171002</t>
  </si>
  <si>
    <t>Long Leaf Archaeological Survey - 171003</t>
  </si>
  <si>
    <t>Red Siegel Archaeological Survey - 171004</t>
  </si>
  <si>
    <t>Twentymile Archaeological Survey - 171005</t>
  </si>
  <si>
    <t>EST UNITS  ACRES</t>
  </si>
  <si>
    <t>ARH ARCHAEOLOGY</t>
  </si>
  <si>
    <t>PLATEAU ARCHAEOLOGICAL</t>
  </si>
  <si>
    <t>DESERT WEST ENVIRONMENTAL</t>
  </si>
  <si>
    <t>SUNDANCE CONSULTING</t>
  </si>
  <si>
    <t>BID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</si>
</sst>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0" fillId="0" borderId="0" xfId="0" applyFill="1"/>
    <xf numFmtId="0" fontId="1" fillId="0" borderId="23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44" fontId="3" fillId="0" borderId="20" xfId="0" applyNumberFormat="1" applyFont="1" applyFill="1" applyBorder="1" applyAlignment="1">
      <alignment horizontal="center" vertical="center"/>
    </xf>
    <xf numFmtId="44" fontId="3" fillId="0" borderId="22" xfId="0" applyNumberFormat="1" applyFont="1" applyFill="1" applyBorder="1" applyAlignment="1">
      <alignment horizontal="center" vertical="center"/>
    </xf>
    <xf numFmtId="44" fontId="3" fillId="3" borderId="26" xfId="0" applyNumberFormat="1" applyFont="1" applyFill="1" applyBorder="1" applyAlignment="1" applyProtection="1">
      <alignment horizontal="center" vertical="center"/>
      <protection locked="0"/>
    </xf>
    <xf numFmtId="44" fontId="3" fillId="3" borderId="21" xfId="0" applyNumberFormat="1" applyFont="1" applyFill="1" applyBorder="1" applyAlignment="1" applyProtection="1">
      <alignment horizontal="center" vertical="center"/>
      <protection locked="0"/>
    </xf>
    <xf numFmtId="44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44" fontId="1" fillId="5" borderId="30" xfId="0" applyNumberFormat="1" applyFont="1" applyFill="1" applyBorder="1" applyAlignment="1">
      <alignment horizontal="center" vertical="center"/>
    </xf>
    <xf numFmtId="44" fontId="1" fillId="5" borderId="31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44" fontId="3" fillId="3" borderId="8" xfId="0" applyNumberFormat="1" applyFont="1" applyFill="1" applyBorder="1" applyAlignment="1" applyProtection="1">
      <alignment horizontal="center" vertical="center"/>
      <protection locked="0"/>
    </xf>
    <xf numFmtId="44" fontId="3" fillId="3" borderId="9" xfId="0" applyNumberFormat="1" applyFont="1" applyFill="1" applyBorder="1" applyAlignment="1" applyProtection="1">
      <alignment horizontal="center" vertical="center"/>
      <protection locked="0"/>
    </xf>
    <xf numFmtId="44" fontId="3" fillId="3" borderId="17" xfId="0" applyNumberFormat="1" applyFont="1" applyFill="1" applyBorder="1" applyAlignment="1" applyProtection="1">
      <alignment horizontal="center" vertical="center"/>
      <protection locked="0"/>
    </xf>
    <xf numFmtId="44" fontId="3" fillId="0" borderId="18" xfId="0" applyNumberFormat="1" applyFont="1" applyFill="1" applyBorder="1" applyAlignment="1">
      <alignment horizontal="center" vertical="center"/>
    </xf>
    <xf numFmtId="44" fontId="3" fillId="0" borderId="10" xfId="0" applyNumberFormat="1" applyFont="1" applyFill="1" applyBorder="1" applyAlignment="1">
      <alignment horizontal="center" vertical="center"/>
    </xf>
    <xf numFmtId="44" fontId="3" fillId="0" borderId="20" xfId="1" applyNumberFormat="1" applyFont="1" applyFill="1" applyBorder="1" applyAlignment="1">
      <alignment horizontal="center" vertical="center"/>
    </xf>
    <xf numFmtId="44" fontId="3" fillId="0" borderId="22" xfId="1" applyNumberFormat="1" applyFont="1" applyFill="1" applyBorder="1" applyAlignment="1">
      <alignment horizontal="center" vertical="center"/>
    </xf>
    <xf numFmtId="44" fontId="1" fillId="0" borderId="30" xfId="0" applyNumberFormat="1" applyFont="1" applyFill="1" applyBorder="1" applyAlignment="1">
      <alignment horizontal="center" vertical="center"/>
    </xf>
    <xf numFmtId="44" fontId="1" fillId="0" borderId="31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P16"/>
  <sheetViews>
    <sheetView tabSelected="1" topLeftCell="D1" zoomScaleNormal="100" workbookViewId="0">
      <selection activeCell="I9" sqref="I9:J9"/>
    </sheetView>
  </sheetViews>
  <sheetFormatPr defaultRowHeight="12.5" x14ac:dyDescent="0.25"/>
  <cols>
    <col min="3" max="3" width="15.08984375" customWidth="1"/>
    <col min="7" max="7" width="16.90625" customWidth="1"/>
    <col min="8" max="8" width="2.453125" customWidth="1"/>
    <col min="10" max="10" width="3.81640625" customWidth="1"/>
    <col min="11" max="11" width="5.08984375" customWidth="1"/>
    <col min="12" max="12" width="1.08984375" customWidth="1"/>
    <col min="13" max="13" width="2.90625" customWidth="1"/>
    <col min="14" max="14" width="1" customWidth="1"/>
    <col min="15" max="15" width="1.08984375" customWidth="1"/>
    <col min="16" max="16" width="3.36328125" customWidth="1"/>
    <col min="18" max="18" width="4.36328125" customWidth="1"/>
    <col min="19" max="19" width="5.08984375" customWidth="1"/>
    <col min="20" max="20" width="1.08984375" customWidth="1"/>
    <col min="21" max="21" width="2.90625" customWidth="1"/>
    <col min="22" max="22" width="1" customWidth="1"/>
    <col min="23" max="23" width="1.08984375" customWidth="1"/>
    <col min="24" max="24" width="2.90625" customWidth="1"/>
    <col min="26" max="26" width="3.26953125" customWidth="1"/>
    <col min="27" max="27" width="5.08984375" customWidth="1"/>
    <col min="28" max="28" width="1.08984375" customWidth="1"/>
    <col min="29" max="29" width="2.90625" customWidth="1"/>
    <col min="30" max="30" width="1" customWidth="1"/>
    <col min="31" max="31" width="1.08984375" customWidth="1"/>
    <col min="32" max="32" width="3.36328125" customWidth="1"/>
    <col min="34" max="34" width="4.36328125" customWidth="1"/>
    <col min="35" max="35" width="5.08984375" customWidth="1"/>
    <col min="36" max="36" width="1.08984375" customWidth="1"/>
    <col min="37" max="37" width="2.90625" customWidth="1"/>
    <col min="38" max="38" width="1" customWidth="1"/>
    <col min="39" max="39" width="1.08984375" customWidth="1"/>
    <col min="40" max="40" width="3.36328125" customWidth="1"/>
    <col min="42" max="42" width="4.36328125" customWidth="1"/>
  </cols>
  <sheetData>
    <row r="2" spans="2:42" ht="13" thickBot="1" x14ac:dyDescent="0.3"/>
    <row r="3" spans="2:42" ht="13.5" customHeight="1" x14ac:dyDescent="0.3">
      <c r="B3" s="14" t="s">
        <v>5</v>
      </c>
      <c r="C3" s="15"/>
      <c r="D3" s="15"/>
      <c r="E3" s="15"/>
      <c r="F3" s="15"/>
      <c r="G3" s="15"/>
      <c r="H3" s="15"/>
      <c r="I3" s="15"/>
      <c r="J3" s="16"/>
      <c r="K3" s="30" t="s">
        <v>12</v>
      </c>
      <c r="L3" s="31"/>
      <c r="M3" s="31"/>
      <c r="N3" s="31"/>
      <c r="O3" s="31"/>
      <c r="P3" s="31"/>
      <c r="Q3" s="31"/>
      <c r="R3" s="32"/>
      <c r="S3" s="55" t="s">
        <v>14</v>
      </c>
      <c r="T3" s="56"/>
      <c r="U3" s="56"/>
      <c r="V3" s="56"/>
      <c r="W3" s="56"/>
      <c r="X3" s="56"/>
      <c r="Y3" s="56"/>
      <c r="Z3" s="57"/>
      <c r="AA3" s="55" t="s">
        <v>13</v>
      </c>
      <c r="AB3" s="56"/>
      <c r="AC3" s="56"/>
      <c r="AD3" s="56"/>
      <c r="AE3" s="56"/>
      <c r="AF3" s="56"/>
      <c r="AG3" s="56"/>
      <c r="AH3" s="57"/>
      <c r="AI3" s="89" t="s">
        <v>15</v>
      </c>
      <c r="AJ3" s="90"/>
      <c r="AK3" s="90"/>
      <c r="AL3" s="90"/>
      <c r="AM3" s="90"/>
      <c r="AN3" s="90"/>
      <c r="AO3" s="90"/>
      <c r="AP3" s="91"/>
    </row>
    <row r="4" spans="2:42" ht="14" x14ac:dyDescent="0.3">
      <c r="B4" s="17" t="s">
        <v>16</v>
      </c>
      <c r="C4" s="18"/>
      <c r="D4" s="18"/>
      <c r="E4" s="18"/>
      <c r="F4" s="18"/>
      <c r="G4" s="18"/>
      <c r="H4" s="18"/>
      <c r="I4" s="18"/>
      <c r="J4" s="19"/>
      <c r="K4" s="33"/>
      <c r="L4" s="34"/>
      <c r="M4" s="34"/>
      <c r="N4" s="34"/>
      <c r="O4" s="34"/>
      <c r="P4" s="34"/>
      <c r="Q4" s="34"/>
      <c r="R4" s="35"/>
      <c r="S4" s="58"/>
      <c r="T4" s="59"/>
      <c r="U4" s="59"/>
      <c r="V4" s="59"/>
      <c r="W4" s="59"/>
      <c r="X4" s="59"/>
      <c r="Y4" s="59"/>
      <c r="Z4" s="60"/>
      <c r="AA4" s="58"/>
      <c r="AB4" s="59"/>
      <c r="AC4" s="59"/>
      <c r="AD4" s="59"/>
      <c r="AE4" s="59"/>
      <c r="AF4" s="59"/>
      <c r="AG4" s="59"/>
      <c r="AH4" s="60"/>
      <c r="AI4" s="92"/>
      <c r="AJ4" s="93"/>
      <c r="AK4" s="93"/>
      <c r="AL4" s="93"/>
      <c r="AM4" s="93"/>
      <c r="AN4" s="93"/>
      <c r="AO4" s="93"/>
      <c r="AP4" s="94"/>
    </row>
    <row r="5" spans="2:42" ht="6" customHeight="1" thickBot="1" x14ac:dyDescent="0.35">
      <c r="B5" s="5"/>
      <c r="C5" s="6"/>
      <c r="D5" s="6"/>
      <c r="E5" s="6"/>
      <c r="F5" s="6"/>
      <c r="G5" s="6"/>
      <c r="H5" s="6"/>
      <c r="I5" s="6"/>
      <c r="J5" s="6"/>
      <c r="K5" s="5"/>
      <c r="L5" s="6"/>
      <c r="M5" s="6"/>
      <c r="N5" s="6"/>
      <c r="O5" s="6"/>
      <c r="P5" s="6"/>
      <c r="Q5" s="6"/>
      <c r="R5" s="7"/>
      <c r="S5" s="5"/>
      <c r="T5" s="6"/>
      <c r="U5" s="6"/>
      <c r="V5" s="6"/>
      <c r="W5" s="6"/>
      <c r="X5" s="6"/>
      <c r="Y5" s="6"/>
      <c r="Z5" s="7"/>
      <c r="AA5" s="5"/>
      <c r="AB5" s="6"/>
      <c r="AC5" s="6"/>
      <c r="AD5" s="6"/>
      <c r="AE5" s="6"/>
      <c r="AF5" s="6"/>
      <c r="AG5" s="6"/>
      <c r="AH5" s="7"/>
      <c r="AI5" s="5"/>
      <c r="AJ5" s="6"/>
      <c r="AK5" s="6"/>
      <c r="AL5" s="6"/>
      <c r="AM5" s="6"/>
      <c r="AN5" s="6"/>
      <c r="AO5" s="6"/>
      <c r="AP5" s="7"/>
    </row>
    <row r="6" spans="2:42" ht="21" customHeight="1" x14ac:dyDescent="0.25">
      <c r="B6" s="73" t="s">
        <v>2</v>
      </c>
      <c r="C6" s="74"/>
      <c r="D6" s="77" t="s">
        <v>6</v>
      </c>
      <c r="E6" s="78"/>
      <c r="F6" s="78"/>
      <c r="G6" s="78"/>
      <c r="H6" s="79"/>
      <c r="I6" s="42" t="s">
        <v>11</v>
      </c>
      <c r="J6" s="83"/>
      <c r="K6" s="36" t="s">
        <v>3</v>
      </c>
      <c r="L6" s="37"/>
      <c r="M6" s="37"/>
      <c r="N6" s="37"/>
      <c r="O6" s="37"/>
      <c r="P6" s="38"/>
      <c r="Q6" s="42" t="s">
        <v>0</v>
      </c>
      <c r="R6" s="43"/>
      <c r="S6" s="36" t="s">
        <v>3</v>
      </c>
      <c r="T6" s="37"/>
      <c r="U6" s="37"/>
      <c r="V6" s="37"/>
      <c r="W6" s="37"/>
      <c r="X6" s="38"/>
      <c r="Y6" s="42" t="s">
        <v>0</v>
      </c>
      <c r="Z6" s="43"/>
      <c r="AA6" s="36" t="s">
        <v>3</v>
      </c>
      <c r="AB6" s="37"/>
      <c r="AC6" s="37"/>
      <c r="AD6" s="37"/>
      <c r="AE6" s="37"/>
      <c r="AF6" s="38"/>
      <c r="AG6" s="42" t="s">
        <v>0</v>
      </c>
      <c r="AH6" s="43"/>
      <c r="AI6" s="36" t="s">
        <v>3</v>
      </c>
      <c r="AJ6" s="37"/>
      <c r="AK6" s="37"/>
      <c r="AL6" s="37"/>
      <c r="AM6" s="37"/>
      <c r="AN6" s="38"/>
      <c r="AO6" s="42" t="s">
        <v>0</v>
      </c>
      <c r="AP6" s="43"/>
    </row>
    <row r="7" spans="2:42" ht="21" customHeight="1" thickBot="1" x14ac:dyDescent="0.3">
      <c r="B7" s="75"/>
      <c r="C7" s="76"/>
      <c r="D7" s="80"/>
      <c r="E7" s="81"/>
      <c r="F7" s="81"/>
      <c r="G7" s="81"/>
      <c r="H7" s="82"/>
      <c r="I7" s="44"/>
      <c r="J7" s="84"/>
      <c r="K7" s="39"/>
      <c r="L7" s="40"/>
      <c r="M7" s="40"/>
      <c r="N7" s="40"/>
      <c r="O7" s="40"/>
      <c r="P7" s="41"/>
      <c r="Q7" s="44"/>
      <c r="R7" s="45"/>
      <c r="S7" s="39"/>
      <c r="T7" s="40"/>
      <c r="U7" s="40"/>
      <c r="V7" s="40"/>
      <c r="W7" s="40"/>
      <c r="X7" s="41"/>
      <c r="Y7" s="44"/>
      <c r="Z7" s="45"/>
      <c r="AA7" s="39"/>
      <c r="AB7" s="40"/>
      <c r="AC7" s="40"/>
      <c r="AD7" s="40"/>
      <c r="AE7" s="40"/>
      <c r="AF7" s="41"/>
      <c r="AG7" s="44"/>
      <c r="AH7" s="45"/>
      <c r="AI7" s="39"/>
      <c r="AJ7" s="40"/>
      <c r="AK7" s="40"/>
      <c r="AL7" s="40"/>
      <c r="AM7" s="40"/>
      <c r="AN7" s="41"/>
      <c r="AO7" s="44"/>
      <c r="AP7" s="45"/>
    </row>
    <row r="8" spans="2:42" ht="17.25" customHeight="1" thickBot="1" x14ac:dyDescent="0.3">
      <c r="B8" s="61" t="s">
        <v>4</v>
      </c>
      <c r="C8" s="62"/>
      <c r="D8" s="70" t="s">
        <v>7</v>
      </c>
      <c r="E8" s="71"/>
      <c r="F8" s="71"/>
      <c r="G8" s="71"/>
      <c r="H8" s="62"/>
      <c r="I8" s="69">
        <v>1214</v>
      </c>
      <c r="J8" s="68"/>
      <c r="K8" s="46">
        <v>31.89</v>
      </c>
      <c r="L8" s="47"/>
      <c r="M8" s="47"/>
      <c r="N8" s="47"/>
      <c r="O8" s="47"/>
      <c r="P8" s="48"/>
      <c r="Q8" s="49">
        <f>SUM($I8*K8)</f>
        <v>38714.46</v>
      </c>
      <c r="R8" s="50"/>
      <c r="S8" s="46">
        <v>54.6</v>
      </c>
      <c r="T8" s="47"/>
      <c r="U8" s="47"/>
      <c r="V8" s="47"/>
      <c r="W8" s="47"/>
      <c r="X8" s="48"/>
      <c r="Y8" s="49">
        <f>SUM($I8*S8)</f>
        <v>66284.400000000009</v>
      </c>
      <c r="Z8" s="50"/>
      <c r="AA8" s="46">
        <v>28.69</v>
      </c>
      <c r="AB8" s="47"/>
      <c r="AC8" s="47"/>
      <c r="AD8" s="47"/>
      <c r="AE8" s="47"/>
      <c r="AF8" s="48"/>
      <c r="AG8" s="49">
        <f>SUM($I8*AA8)</f>
        <v>34829.660000000003</v>
      </c>
      <c r="AH8" s="50"/>
      <c r="AI8" s="46">
        <v>21.83</v>
      </c>
      <c r="AJ8" s="47"/>
      <c r="AK8" s="47"/>
      <c r="AL8" s="47"/>
      <c r="AM8" s="47"/>
      <c r="AN8" s="48"/>
      <c r="AO8" s="49">
        <f>SUM($I8*AI8)</f>
        <v>26501.62</v>
      </c>
      <c r="AP8" s="50"/>
    </row>
    <row r="9" spans="2:42" ht="17.25" customHeight="1" thickBot="1" x14ac:dyDescent="0.3">
      <c r="B9" s="61" t="s">
        <v>4</v>
      </c>
      <c r="C9" s="62"/>
      <c r="D9" s="63" t="s">
        <v>8</v>
      </c>
      <c r="E9" s="64"/>
      <c r="F9" s="64"/>
      <c r="G9" s="64"/>
      <c r="H9" s="65"/>
      <c r="I9" s="69">
        <v>2164</v>
      </c>
      <c r="J9" s="68"/>
      <c r="K9" s="22">
        <v>23.1</v>
      </c>
      <c r="L9" s="23"/>
      <c r="M9" s="23"/>
      <c r="N9" s="23"/>
      <c r="O9" s="23"/>
      <c r="P9" s="24"/>
      <c r="Q9" s="51">
        <f>SUM($I9*K9)</f>
        <v>49988.4</v>
      </c>
      <c r="R9" s="52"/>
      <c r="S9" s="22">
        <v>0</v>
      </c>
      <c r="T9" s="23"/>
      <c r="U9" s="23"/>
      <c r="V9" s="23"/>
      <c r="W9" s="23"/>
      <c r="X9" s="24"/>
      <c r="Y9" s="51">
        <f>SUM($I9*S9)</f>
        <v>0</v>
      </c>
      <c r="Z9" s="52"/>
      <c r="AA9" s="22">
        <v>21.06</v>
      </c>
      <c r="AB9" s="23"/>
      <c r="AC9" s="23"/>
      <c r="AD9" s="23"/>
      <c r="AE9" s="23"/>
      <c r="AF9" s="24"/>
      <c r="AG9" s="51">
        <f>SUM($I9*AA9)</f>
        <v>45573.84</v>
      </c>
      <c r="AH9" s="52"/>
      <c r="AI9" s="22">
        <v>19.399999999999999</v>
      </c>
      <c r="AJ9" s="23"/>
      <c r="AK9" s="23"/>
      <c r="AL9" s="23"/>
      <c r="AM9" s="23"/>
      <c r="AN9" s="24"/>
      <c r="AO9" s="51">
        <f>SUM($I9*AI9)</f>
        <v>41981.599999999999</v>
      </c>
      <c r="AP9" s="52"/>
    </row>
    <row r="10" spans="2:42" ht="17.25" customHeight="1" thickBot="1" x14ac:dyDescent="0.3">
      <c r="B10" s="61" t="s">
        <v>4</v>
      </c>
      <c r="C10" s="62"/>
      <c r="D10" s="63" t="s">
        <v>9</v>
      </c>
      <c r="E10" s="64"/>
      <c r="F10" s="64"/>
      <c r="G10" s="64"/>
      <c r="H10" s="65"/>
      <c r="I10" s="69">
        <v>1165</v>
      </c>
      <c r="J10" s="68"/>
      <c r="K10" s="22">
        <v>27.36</v>
      </c>
      <c r="L10" s="23"/>
      <c r="M10" s="23"/>
      <c r="N10" s="23"/>
      <c r="O10" s="23"/>
      <c r="P10" s="24"/>
      <c r="Q10" s="20">
        <f>SUM($I10*K10)</f>
        <v>31874.399999999998</v>
      </c>
      <c r="R10" s="21"/>
      <c r="S10" s="22">
        <v>54.65</v>
      </c>
      <c r="T10" s="23"/>
      <c r="U10" s="23"/>
      <c r="V10" s="23"/>
      <c r="W10" s="23"/>
      <c r="X10" s="24"/>
      <c r="Y10" s="20">
        <f>SUM($I10*S10)</f>
        <v>63667.25</v>
      </c>
      <c r="Z10" s="21"/>
      <c r="AA10" s="22">
        <v>21.31</v>
      </c>
      <c r="AB10" s="23"/>
      <c r="AC10" s="23"/>
      <c r="AD10" s="23"/>
      <c r="AE10" s="23"/>
      <c r="AF10" s="24"/>
      <c r="AG10" s="20">
        <f>SUM($I10*AA10)</f>
        <v>24826.149999999998</v>
      </c>
      <c r="AH10" s="21"/>
      <c r="AI10" s="22">
        <v>22.75</v>
      </c>
      <c r="AJ10" s="23"/>
      <c r="AK10" s="23"/>
      <c r="AL10" s="23"/>
      <c r="AM10" s="23"/>
      <c r="AN10" s="24"/>
      <c r="AO10" s="20">
        <f>SUM($I10*AI10)</f>
        <v>26503.75</v>
      </c>
      <c r="AP10" s="21"/>
    </row>
    <row r="11" spans="2:42" ht="15.5" customHeight="1" thickBot="1" x14ac:dyDescent="0.3">
      <c r="B11" s="66" t="s">
        <v>4</v>
      </c>
      <c r="C11" s="65"/>
      <c r="D11" s="63" t="s">
        <v>10</v>
      </c>
      <c r="E11" s="64"/>
      <c r="F11" s="64"/>
      <c r="G11" s="64"/>
      <c r="H11" s="65"/>
      <c r="I11" s="67">
        <v>617</v>
      </c>
      <c r="J11" s="68"/>
      <c r="K11" s="22">
        <v>33.4</v>
      </c>
      <c r="L11" s="23"/>
      <c r="M11" s="23"/>
      <c r="N11" s="23"/>
      <c r="O11" s="23"/>
      <c r="P11" s="24"/>
      <c r="Q11" s="20">
        <f>SUM($I11*K11)</f>
        <v>20607.8</v>
      </c>
      <c r="R11" s="21"/>
      <c r="S11" s="22">
        <v>65.349999999999994</v>
      </c>
      <c r="T11" s="23"/>
      <c r="U11" s="23"/>
      <c r="V11" s="23"/>
      <c r="W11" s="23"/>
      <c r="X11" s="24"/>
      <c r="Y11" s="20">
        <f>SUM($I11*S11)</f>
        <v>40320.949999999997</v>
      </c>
      <c r="Z11" s="21"/>
      <c r="AA11" s="22">
        <v>27.46</v>
      </c>
      <c r="AB11" s="23"/>
      <c r="AC11" s="23"/>
      <c r="AD11" s="23"/>
      <c r="AE11" s="23"/>
      <c r="AF11" s="24"/>
      <c r="AG11" s="20">
        <f>SUM($I11*AA11)</f>
        <v>16942.82</v>
      </c>
      <c r="AH11" s="21"/>
      <c r="AI11" s="22">
        <v>27.22</v>
      </c>
      <c r="AJ11" s="23"/>
      <c r="AK11" s="23"/>
      <c r="AL11" s="23"/>
      <c r="AM11" s="23"/>
      <c r="AN11" s="24"/>
      <c r="AO11" s="20">
        <f>SUM($I11*AI11)</f>
        <v>16794.739999999998</v>
      </c>
      <c r="AP11" s="21"/>
    </row>
    <row r="12" spans="2:42" ht="7.5" customHeight="1" x14ac:dyDescent="0.25">
      <c r="B12" s="8"/>
      <c r="C12" s="9"/>
      <c r="D12" s="9"/>
      <c r="E12" s="9"/>
      <c r="F12" s="9"/>
      <c r="G12" s="9"/>
      <c r="H12" s="9"/>
      <c r="I12" s="9"/>
      <c r="J12" s="9"/>
      <c r="K12" s="8"/>
      <c r="L12" s="9"/>
      <c r="M12" s="9"/>
      <c r="N12" s="9"/>
      <c r="O12" s="9"/>
      <c r="P12" s="9"/>
      <c r="Q12" s="9"/>
      <c r="R12" s="10"/>
      <c r="S12" s="8"/>
      <c r="T12" s="9"/>
      <c r="U12" s="9"/>
      <c r="V12" s="9"/>
      <c r="W12" s="9"/>
      <c r="X12" s="9"/>
      <c r="Y12" s="9"/>
      <c r="Z12" s="10"/>
      <c r="AA12" s="8"/>
      <c r="AB12" s="9"/>
      <c r="AC12" s="9"/>
      <c r="AD12" s="9"/>
      <c r="AE12" s="9"/>
      <c r="AF12" s="9"/>
      <c r="AG12" s="9"/>
      <c r="AH12" s="10"/>
      <c r="AI12" s="8"/>
      <c r="AJ12" s="9"/>
      <c r="AK12" s="9"/>
      <c r="AL12" s="9"/>
      <c r="AM12" s="9"/>
      <c r="AN12" s="9"/>
      <c r="AO12" s="9"/>
      <c r="AP12" s="10"/>
    </row>
    <row r="13" spans="2:42" s="2" customFormat="1" ht="22" customHeight="1" thickBot="1" x14ac:dyDescent="0.3">
      <c r="B13" s="85"/>
      <c r="C13" s="86"/>
      <c r="D13" s="87"/>
      <c r="E13" s="88"/>
      <c r="F13" s="88"/>
      <c r="G13" s="88"/>
      <c r="H13" s="86"/>
      <c r="I13" s="4"/>
      <c r="J13" s="3"/>
      <c r="K13" s="25" t="s">
        <v>1</v>
      </c>
      <c r="L13" s="26"/>
      <c r="M13" s="26"/>
      <c r="N13" s="26"/>
      <c r="O13" s="26"/>
      <c r="P13" s="27"/>
      <c r="Q13" s="53">
        <f>SUM(Q8:R11)</f>
        <v>141185.06</v>
      </c>
      <c r="R13" s="54"/>
      <c r="S13" s="25" t="s">
        <v>1</v>
      </c>
      <c r="T13" s="26"/>
      <c r="U13" s="26"/>
      <c r="V13" s="26"/>
      <c r="W13" s="26"/>
      <c r="X13" s="27"/>
      <c r="Y13" s="53">
        <f>SUM(Y8:Z11)</f>
        <v>170272.6</v>
      </c>
      <c r="Z13" s="54"/>
      <c r="AA13" s="25" t="s">
        <v>1</v>
      </c>
      <c r="AB13" s="26"/>
      <c r="AC13" s="26"/>
      <c r="AD13" s="26"/>
      <c r="AE13" s="26"/>
      <c r="AF13" s="27"/>
      <c r="AG13" s="53">
        <f>SUM(AG8:AH11)</f>
        <v>122172.47</v>
      </c>
      <c r="AH13" s="54"/>
      <c r="AI13" s="25" t="s">
        <v>1</v>
      </c>
      <c r="AJ13" s="26"/>
      <c r="AK13" s="26"/>
      <c r="AL13" s="26"/>
      <c r="AM13" s="26"/>
      <c r="AN13" s="27"/>
      <c r="AO13" s="28">
        <f>SUM(AO8:AP11)</f>
        <v>111781.70999999999</v>
      </c>
      <c r="AP13" s="29"/>
    </row>
    <row r="14" spans="2:42" s="1" customFormat="1" ht="6.75" customHeight="1" x14ac:dyDescent="0.25">
      <c r="B14" s="11"/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3"/>
      <c r="N14" s="13"/>
      <c r="O14" s="13"/>
      <c r="P14" s="13"/>
      <c r="Q14" s="13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</row>
    <row r="16" spans="2:42" x14ac:dyDescent="0.25">
      <c r="K16" s="95"/>
    </row>
  </sheetData>
  <sheetProtection algorithmName="SHA-512" hashValue="3qBKbSLa4HhoF9Dcw9QdAB36zvB8rVbrv+FDCvThGFnawJZP0bFPosDRMY20Bf9oX/qlg1Cx+urc066Ip9LUTQ==" saltValue="YRLd7YwMSLK6lD0o9O5Ljg==" spinCount="100000" sheet="1" selectLockedCells="1" selectUnlockedCells="1"/>
  <mergeCells count="72">
    <mergeCell ref="Q6:R7"/>
    <mergeCell ref="B13:C13"/>
    <mergeCell ref="D13:H13"/>
    <mergeCell ref="K6:P7"/>
    <mergeCell ref="K10:P10"/>
    <mergeCell ref="K11:P11"/>
    <mergeCell ref="B6:C7"/>
    <mergeCell ref="D6:H7"/>
    <mergeCell ref="I6:J7"/>
    <mergeCell ref="I10:J10"/>
    <mergeCell ref="Q10:R10"/>
    <mergeCell ref="Q11:R11"/>
    <mergeCell ref="R14:AP14"/>
    <mergeCell ref="Q13:R13"/>
    <mergeCell ref="D9:H9"/>
    <mergeCell ref="I9:J9"/>
    <mergeCell ref="K9:P9"/>
    <mergeCell ref="Q9:R9"/>
    <mergeCell ref="D8:H8"/>
    <mergeCell ref="K13:P13"/>
    <mergeCell ref="S3:Z4"/>
    <mergeCell ref="S6:X7"/>
    <mergeCell ref="Y6:Z7"/>
    <mergeCell ref="S8:X8"/>
    <mergeCell ref="Y8:Z8"/>
    <mergeCell ref="S9:X9"/>
    <mergeCell ref="Y9:Z9"/>
    <mergeCell ref="S10:X10"/>
    <mergeCell ref="Y10:Z10"/>
    <mergeCell ref="S11:X11"/>
    <mergeCell ref="Y11:Z11"/>
    <mergeCell ref="S13:X13"/>
    <mergeCell ref="Y13:Z13"/>
    <mergeCell ref="K8:P8"/>
    <mergeCell ref="Q8:R8"/>
    <mergeCell ref="AA13:AF13"/>
    <mergeCell ref="AG13:AH13"/>
    <mergeCell ref="AA3:AH4"/>
    <mergeCell ref="AA6:AF7"/>
    <mergeCell ref="AG6:AH7"/>
    <mergeCell ref="AA8:AF8"/>
    <mergeCell ref="AG8:AH8"/>
    <mergeCell ref="AA9:AF9"/>
    <mergeCell ref="AG9:AH9"/>
    <mergeCell ref="AA10:AF10"/>
    <mergeCell ref="AG10:AH10"/>
    <mergeCell ref="AI13:AN13"/>
    <mergeCell ref="AO13:AP13"/>
    <mergeCell ref="AI3:AP4"/>
    <mergeCell ref="AI6:AN7"/>
    <mergeCell ref="AO6:AP7"/>
    <mergeCell ref="AI8:AN8"/>
    <mergeCell ref="AO8:AP8"/>
    <mergeCell ref="AI9:AN9"/>
    <mergeCell ref="AO9:AP9"/>
    <mergeCell ref="AI10:AN10"/>
    <mergeCell ref="B3:J3"/>
    <mergeCell ref="B4:J4"/>
    <mergeCell ref="AO10:AP10"/>
    <mergeCell ref="AI11:AN11"/>
    <mergeCell ref="AO11:AP11"/>
    <mergeCell ref="AA11:AF11"/>
    <mergeCell ref="AG11:AH11"/>
    <mergeCell ref="K3:R4"/>
    <mergeCell ref="B10:C10"/>
    <mergeCell ref="D10:H10"/>
    <mergeCell ref="B11:C11"/>
    <mergeCell ref="D11:H11"/>
    <mergeCell ref="I11:J11"/>
    <mergeCell ref="B8:C8"/>
    <mergeCell ref="I8:J8"/>
    <mergeCell ref="B9:C9"/>
  </mergeCells>
  <phoneticPr fontId="2" type="noConversion"/>
  <pageMargins left="0.7" right="0.75" top="0.7" bottom="0.7" header="0" footer="0"/>
  <pageSetup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Sherry Groeschl</cp:lastModifiedBy>
  <cp:lastPrinted>2018-03-02T16:46:25Z</cp:lastPrinted>
  <dcterms:created xsi:type="dcterms:W3CDTF">2004-02-18T15:49:16Z</dcterms:created>
  <dcterms:modified xsi:type="dcterms:W3CDTF">2021-02-24T00:11:08Z</dcterms:modified>
</cp:coreProperties>
</file>