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handera\AppData\Local\Microsoft\Windows\INetCache\Content.Outlook\W51DJAM4\"/>
    </mc:Choice>
  </mc:AlternateContent>
  <xr:revisionPtr revIDLastSave="0" documentId="13_ncr:1_{EF7F1C5E-ACCD-459C-9B7D-59E7C095073C}" xr6:coauthVersionLast="46" xr6:coauthVersionMax="46" xr10:uidLastSave="{00000000-0000-0000-0000-000000000000}"/>
  <bookViews>
    <workbookView xWindow="960" yWindow="700" windowWidth="17900" windowHeight="92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3" i="1" l="1"/>
  <c r="V49" i="1"/>
  <c r="V50" i="1"/>
  <c r="V51" i="1"/>
  <c r="V52" i="1"/>
  <c r="V48" i="1"/>
  <c r="V41" i="1"/>
  <c r="V42" i="1"/>
  <c r="V43" i="1"/>
  <c r="V44" i="1"/>
  <c r="V45" i="1"/>
  <c r="V40" i="1"/>
  <c r="V35" i="1"/>
  <c r="V36" i="1"/>
  <c r="V37" i="1"/>
  <c r="V38" i="1"/>
  <c r="V34" i="1"/>
  <c r="V29" i="1"/>
  <c r="V30" i="1"/>
  <c r="V31" i="1"/>
  <c r="V32" i="1"/>
  <c r="V28" i="1"/>
  <c r="V23" i="1"/>
  <c r="V24" i="1"/>
  <c r="V25" i="1"/>
  <c r="V26" i="1"/>
  <c r="V22" i="1"/>
  <c r="Q38" i="1"/>
  <c r="Q37" i="1"/>
  <c r="Q36" i="1"/>
  <c r="Q35" i="1"/>
  <c r="Q34" i="1"/>
  <c r="Q32" i="1"/>
  <c r="Q31" i="1"/>
  <c r="Q30" i="1"/>
  <c r="Q29" i="1"/>
  <c r="Q28" i="1"/>
  <c r="W47" i="1"/>
  <c r="R47" i="1"/>
  <c r="L44" i="1"/>
  <c r="Q44" i="1" s="1"/>
  <c r="Q33" i="1" l="1"/>
  <c r="L26" i="1"/>
  <c r="Q26" i="1" s="1"/>
  <c r="L25" i="1"/>
  <c r="Q25" i="1" s="1"/>
  <c r="L24" i="1"/>
  <c r="Q24" i="1" s="1"/>
  <c r="L23" i="1"/>
  <c r="Q23" i="1" s="1"/>
  <c r="L22" i="1"/>
  <c r="Q22" i="1" s="1"/>
  <c r="Q27" i="1" l="1"/>
  <c r="L27" i="1"/>
  <c r="L37" i="1"/>
  <c r="L31" i="1"/>
  <c r="V27" i="1" l="1"/>
  <c r="L51" i="1"/>
  <c r="Q51" i="1" s="1"/>
  <c r="L16" i="1" l="1"/>
  <c r="Q16" i="1" s="1"/>
  <c r="L13" i="1"/>
  <c r="L15" i="1" l="1"/>
  <c r="Q13" i="1"/>
  <c r="V16" i="1"/>
  <c r="L52" i="1"/>
  <c r="Q52" i="1" s="1"/>
  <c r="L50" i="1"/>
  <c r="Q50" i="1" s="1"/>
  <c r="L49" i="1"/>
  <c r="Q49" i="1" s="1"/>
  <c r="L45" i="1"/>
  <c r="Q45" i="1" s="1"/>
  <c r="L43" i="1"/>
  <c r="Q43" i="1" s="1"/>
  <c r="L42" i="1"/>
  <c r="Q42" i="1" s="1"/>
  <c r="L41" i="1"/>
  <c r="Q41" i="1" s="1"/>
  <c r="L40" i="1"/>
  <c r="Q40" i="1" s="1"/>
  <c r="L48" i="1"/>
  <c r="Q48" i="1" s="1"/>
  <c r="L38" i="1"/>
  <c r="L36" i="1"/>
  <c r="L35" i="1"/>
  <c r="L34" i="1"/>
  <c r="L32" i="1"/>
  <c r="L30" i="1"/>
  <c r="L29" i="1"/>
  <c r="L28" i="1"/>
  <c r="L20" i="1"/>
  <c r="Q20" i="1" s="1"/>
  <c r="V20" i="1" s="1"/>
  <c r="L19" i="1"/>
  <c r="Q19" i="1" s="1"/>
  <c r="V19" i="1" s="1"/>
  <c r="L18" i="1"/>
  <c r="Q18" i="1" s="1"/>
  <c r="V18" i="1" s="1"/>
  <c r="L17" i="1"/>
  <c r="Q17" i="1" s="1"/>
  <c r="V17" i="1" s="1"/>
  <c r="L7" i="1"/>
  <c r="Q7" i="1" s="1"/>
  <c r="Q39" i="1" l="1"/>
  <c r="Q46" i="1"/>
  <c r="V21" i="1"/>
  <c r="Q21" i="1"/>
  <c r="Q15" i="1"/>
  <c r="V13" i="1"/>
  <c r="V7" i="1"/>
  <c r="L53" i="1"/>
  <c r="L46" i="1"/>
  <c r="L33" i="1"/>
  <c r="L39" i="1"/>
  <c r="L21" i="1"/>
  <c r="V15" i="1" l="1"/>
  <c r="V46" i="1"/>
  <c r="V39" i="1"/>
  <c r="V53" i="1"/>
  <c r="V33" i="1"/>
  <c r="L11" i="1"/>
  <c r="Q11" i="1" s="1"/>
  <c r="V11" i="1" s="1"/>
  <c r="L10" i="1"/>
  <c r="Q10" i="1" s="1"/>
  <c r="V10" i="1" s="1"/>
  <c r="L9" i="1"/>
  <c r="Q9" i="1" s="1"/>
  <c r="V9" i="1" s="1"/>
  <c r="L8" i="1"/>
  <c r="Q8" i="1" s="1"/>
  <c r="M47" i="1"/>
  <c r="V8" i="1" l="1"/>
  <c r="Q12" i="1"/>
  <c r="L12" i="1"/>
  <c r="V12" i="1" l="1"/>
</calcChain>
</file>

<file path=xl/sharedStrings.xml><?xml version="1.0" encoding="utf-8"?>
<sst xmlns="http://schemas.openxmlformats.org/spreadsheetml/2006/main" count="123" uniqueCount="45">
  <si>
    <t>Western Larch Cone Picking</t>
  </si>
  <si>
    <t>Douglas-fir Cone Picking</t>
  </si>
  <si>
    <t>Engelman Spruce Cone Picking</t>
  </si>
  <si>
    <t>TOTAL</t>
  </si>
  <si>
    <t>Ponderosa Cone Picking</t>
  </si>
  <si>
    <t>Lodgepole Cone Picking</t>
  </si>
  <si>
    <t>Bushel</t>
  </si>
  <si>
    <t>St. Joe</t>
  </si>
  <si>
    <t>ACTION</t>
  </si>
  <si>
    <t>Clearwater</t>
  </si>
  <si>
    <t>UNIT OF MEASURE</t>
  </si>
  <si>
    <t>$ / UNIT OF MEASURE</t>
  </si>
  <si>
    <t>TOTAL EXTENDED AMOUNT</t>
  </si>
  <si>
    <t>Priest Lake</t>
  </si>
  <si>
    <t>Pend Oreille</t>
  </si>
  <si>
    <t>Ponderosa</t>
  </si>
  <si>
    <t>Maggie Creek</t>
  </si>
  <si>
    <t>St. Joe Forever Cone Collection</t>
  </si>
  <si>
    <t>41-060-106-06</t>
  </si>
  <si>
    <t>42-102-106-08</t>
  </si>
  <si>
    <t>MC Area Cones</t>
  </si>
  <si>
    <t>10-655-106-18</t>
  </si>
  <si>
    <t>20-904-106-16</t>
  </si>
  <si>
    <t>Ponderosa Cone Collection</t>
  </si>
  <si>
    <t>Clearwater Cone Collection</t>
  </si>
  <si>
    <t>40-1279-106-18</t>
  </si>
  <si>
    <t>UNITS OF MEASURE EST. #</t>
  </si>
  <si>
    <t>SUPERVISORY AREA</t>
  </si>
  <si>
    <t>PROJECT NAME  AND NUMBER</t>
  </si>
  <si>
    <t>FM Bureau</t>
  </si>
  <si>
    <t>Paradise Valley Seed Orchard</t>
  </si>
  <si>
    <t>00-048-303-13</t>
  </si>
  <si>
    <t>Douglas-fir Cone Picking
 (with lifts)</t>
  </si>
  <si>
    <t xml:space="preserve">PL Cone Collection </t>
  </si>
  <si>
    <t xml:space="preserve">POL Cone Collection </t>
  </si>
  <si>
    <t>*contractor provides mechanical lift</t>
  </si>
  <si>
    <t>Mica</t>
  </si>
  <si>
    <t>Mica Cones</t>
  </si>
  <si>
    <t>22-128-102-16</t>
  </si>
  <si>
    <t>30-815-106-18</t>
  </si>
  <si>
    <t>Western Redcedar</t>
  </si>
  <si>
    <t>Alpha Services, LLC
Coeur d'Alene, Idaho</t>
  </si>
  <si>
    <t>Family Legacy Enterprises, LLC
Fernwood, Idaho</t>
  </si>
  <si>
    <t>Lara Brothers. Ltd
Castle Rock, WA</t>
  </si>
  <si>
    <t>22-217 CONE COLLECTION 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</si>
</sst>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144">
    <xf numFmtId="0" fontId="0" fillId="0" borderId="0" xfId="0"/>
    <xf numFmtId="0" fontId="2" fillId="0" borderId="1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44" fontId="1" fillId="0" borderId="23" xfId="0" applyNumberFormat="1" applyFont="1" applyFill="1" applyBorder="1" applyAlignment="1" applyProtection="1">
      <alignment vertical="center"/>
    </xf>
    <xf numFmtId="44" fontId="1" fillId="0" borderId="26" xfId="0" applyNumberFormat="1" applyFont="1" applyFill="1" applyBorder="1" applyAlignment="1" applyProtection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top" wrapText="1"/>
    </xf>
    <xf numFmtId="0" fontId="2" fillId="0" borderId="36" xfId="0" applyFont="1" applyFill="1" applyBorder="1" applyAlignment="1">
      <alignment horizontal="center" vertical="top"/>
    </xf>
    <xf numFmtId="0" fontId="2" fillId="0" borderId="33" xfId="0" applyFont="1" applyFill="1" applyBorder="1" applyAlignment="1">
      <alignment horizontal="center" vertical="top"/>
    </xf>
    <xf numFmtId="0" fontId="3" fillId="0" borderId="36" xfId="0" applyFont="1" applyBorder="1" applyAlignment="1">
      <alignment horizontal="center" vertical="top"/>
    </xf>
    <xf numFmtId="0" fontId="2" fillId="0" borderId="31" xfId="0" applyFont="1" applyFill="1" applyBorder="1" applyAlignment="1">
      <alignment vertical="top"/>
    </xf>
    <xf numFmtId="0" fontId="2" fillId="0" borderId="33" xfId="0" applyFont="1" applyFill="1" applyBorder="1" applyAlignment="1">
      <alignment vertical="top"/>
    </xf>
    <xf numFmtId="0" fontId="2" fillId="0" borderId="36" xfId="0" applyFont="1" applyFill="1" applyBorder="1" applyAlignment="1">
      <alignment vertical="top"/>
    </xf>
    <xf numFmtId="0" fontId="3" fillId="0" borderId="36" xfId="0" applyFont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2" borderId="3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1" fillId="2" borderId="13" xfId="0" applyFont="1" applyFill="1" applyBorder="1" applyAlignment="1"/>
    <xf numFmtId="0" fontId="1" fillId="2" borderId="0" xfId="0" applyFont="1" applyFill="1" applyBorder="1" applyAlignment="1"/>
    <xf numFmtId="0" fontId="1" fillId="2" borderId="14" xfId="0" applyFont="1" applyFill="1" applyBorder="1" applyAlignment="1"/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0" fontId="1" fillId="2" borderId="21" xfId="0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164" fontId="2" fillId="3" borderId="23" xfId="0" applyNumberFormat="1" applyFont="1" applyFill="1" applyBorder="1" applyAlignment="1" applyProtection="1">
      <alignment horizontal="center" vertical="center"/>
      <protection locked="0"/>
    </xf>
    <xf numFmtId="164" fontId="3" fillId="0" borderId="25" xfId="0" applyNumberFormat="1" applyFont="1" applyBorder="1" applyAlignment="1" applyProtection="1">
      <alignment horizontal="center" vertical="center"/>
      <protection locked="0"/>
    </xf>
    <xf numFmtId="44" fontId="2" fillId="4" borderId="7" xfId="0" applyNumberFormat="1" applyFont="1" applyFill="1" applyBorder="1" applyAlignment="1" applyProtection="1">
      <alignment horizontal="center" vertical="center"/>
    </xf>
    <xf numFmtId="44" fontId="2" fillId="4" borderId="8" xfId="0" applyNumberFormat="1" applyFont="1" applyFill="1" applyBorder="1" applyAlignment="1" applyProtection="1">
      <alignment horizontal="center" vertical="center"/>
    </xf>
    <xf numFmtId="44" fontId="2" fillId="4" borderId="34" xfId="0" applyNumberFormat="1" applyFont="1" applyFill="1" applyBorder="1" applyAlignment="1" applyProtection="1">
      <alignment horizontal="center" vertical="center"/>
    </xf>
    <xf numFmtId="44" fontId="1" fillId="4" borderId="23" xfId="0" applyNumberFormat="1" applyFont="1" applyFill="1" applyBorder="1" applyAlignment="1" applyProtection="1">
      <alignment horizontal="center" vertical="center"/>
    </xf>
    <xf numFmtId="44" fontId="1" fillId="4" borderId="24" xfId="0" applyNumberFormat="1" applyFont="1" applyFill="1" applyBorder="1" applyAlignment="1" applyProtection="1">
      <alignment horizontal="center" vertical="center"/>
    </xf>
    <xf numFmtId="44" fontId="1" fillId="4" borderId="26" xfId="0" applyNumberFormat="1" applyFont="1" applyFill="1" applyBorder="1" applyAlignment="1" applyProtection="1">
      <alignment horizontal="center" vertical="center"/>
    </xf>
    <xf numFmtId="164" fontId="2" fillId="3" borderId="25" xfId="0" applyNumberFormat="1" applyFont="1" applyFill="1" applyBorder="1" applyAlignment="1" applyProtection="1">
      <alignment horizontal="center" vertical="center"/>
      <protection locked="0"/>
    </xf>
    <xf numFmtId="164" fontId="2" fillId="3" borderId="7" xfId="0" applyNumberFormat="1" applyFont="1" applyFill="1" applyBorder="1" applyAlignment="1" applyProtection="1">
      <alignment horizontal="center" vertical="center"/>
      <protection locked="0"/>
    </xf>
    <xf numFmtId="164" fontId="2" fillId="3" borderId="9" xfId="0" applyNumberFormat="1" applyFont="1" applyFill="1" applyBorder="1" applyAlignment="1" applyProtection="1">
      <alignment horizontal="center" vertical="center"/>
      <protection locked="0"/>
    </xf>
    <xf numFmtId="44" fontId="2" fillId="4" borderId="23" xfId="0" applyNumberFormat="1" applyFont="1" applyFill="1" applyBorder="1" applyAlignment="1" applyProtection="1">
      <alignment horizontal="center" vertical="center"/>
    </xf>
    <xf numFmtId="44" fontId="2" fillId="4" borderId="24" xfId="0" applyNumberFormat="1" applyFont="1" applyFill="1" applyBorder="1" applyAlignment="1" applyProtection="1">
      <alignment horizontal="center" vertical="center"/>
    </xf>
    <xf numFmtId="44" fontId="2" fillId="4" borderId="26" xfId="0" applyNumberFormat="1" applyFont="1" applyFill="1" applyBorder="1" applyAlignment="1" applyProtection="1">
      <alignment horizontal="center" vertical="center"/>
    </xf>
    <xf numFmtId="44" fontId="2" fillId="0" borderId="23" xfId="0" applyNumberFormat="1" applyFont="1" applyFill="1" applyBorder="1" applyAlignment="1" applyProtection="1">
      <alignment horizontal="center" vertical="center"/>
    </xf>
    <xf numFmtId="44" fontId="2" fillId="0" borderId="24" xfId="0" applyNumberFormat="1" applyFont="1" applyFill="1" applyBorder="1" applyAlignment="1" applyProtection="1">
      <alignment horizontal="center" vertical="center"/>
    </xf>
    <xf numFmtId="44" fontId="2" fillId="0" borderId="26" xfId="0" applyNumberFormat="1" applyFont="1" applyFill="1" applyBorder="1" applyAlignment="1" applyProtection="1">
      <alignment horizontal="center" vertical="center"/>
    </xf>
    <xf numFmtId="44" fontId="1" fillId="0" borderId="23" xfId="0" applyNumberFormat="1" applyFont="1" applyFill="1" applyBorder="1" applyAlignment="1" applyProtection="1">
      <alignment horizontal="center" vertical="center"/>
    </xf>
    <xf numFmtId="44" fontId="1" fillId="0" borderId="24" xfId="0" applyNumberFormat="1" applyFont="1" applyFill="1" applyBorder="1" applyAlignment="1" applyProtection="1">
      <alignment horizontal="center" vertical="center"/>
    </xf>
    <xf numFmtId="44" fontId="1" fillId="0" borderId="26" xfId="0" applyNumberFormat="1" applyFont="1" applyFill="1" applyBorder="1" applyAlignment="1" applyProtection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44" fontId="2" fillId="0" borderId="27" xfId="0" applyNumberFormat="1" applyFont="1" applyFill="1" applyBorder="1" applyAlignment="1" applyProtection="1">
      <alignment horizontal="center" vertical="center"/>
    </xf>
    <xf numFmtId="44" fontId="2" fillId="0" borderId="29" xfId="0" applyNumberFormat="1" applyFont="1" applyFill="1" applyBorder="1" applyAlignment="1" applyProtection="1">
      <alignment horizontal="center" vertical="center"/>
    </xf>
    <xf numFmtId="44" fontId="2" fillId="0" borderId="28" xfId="0" applyNumberFormat="1" applyFont="1" applyFill="1" applyBorder="1" applyAlignment="1" applyProtection="1">
      <alignment horizontal="center" vertical="center"/>
    </xf>
    <xf numFmtId="44" fontId="2" fillId="0" borderId="7" xfId="0" applyNumberFormat="1" applyFont="1" applyFill="1" applyBorder="1" applyAlignment="1" applyProtection="1">
      <alignment horizontal="center" vertical="center"/>
    </xf>
    <xf numFmtId="44" fontId="2" fillId="0" borderId="8" xfId="0" applyNumberFormat="1" applyFont="1" applyFill="1" applyBorder="1" applyAlignment="1" applyProtection="1">
      <alignment horizontal="center" vertical="center"/>
    </xf>
    <xf numFmtId="44" fontId="2" fillId="0" borderId="34" xfId="0" applyNumberFormat="1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right" vertical="top"/>
    </xf>
    <xf numFmtId="0" fontId="2" fillId="0" borderId="24" xfId="0" applyFont="1" applyFill="1" applyBorder="1" applyAlignment="1">
      <alignment horizontal="right" vertical="top"/>
    </xf>
    <xf numFmtId="0" fontId="2" fillId="0" borderId="25" xfId="0" applyFont="1" applyFill="1" applyBorder="1" applyAlignment="1">
      <alignment horizontal="right" vertical="top"/>
    </xf>
    <xf numFmtId="0" fontId="2" fillId="0" borderId="24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27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44" fontId="2" fillId="4" borderId="27" xfId="0" applyNumberFormat="1" applyFont="1" applyFill="1" applyBorder="1" applyAlignment="1" applyProtection="1">
      <alignment horizontal="center" vertical="center"/>
    </xf>
    <xf numFmtId="44" fontId="2" fillId="4" borderId="29" xfId="0" applyNumberFormat="1" applyFont="1" applyFill="1" applyBorder="1" applyAlignment="1" applyProtection="1">
      <alignment horizontal="center" vertical="center"/>
    </xf>
    <xf numFmtId="44" fontId="2" fillId="4" borderId="28" xfId="0" applyNumberFormat="1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3"/>
  <sheetViews>
    <sheetView tabSelected="1" workbookViewId="0">
      <selection activeCell="J7" sqref="J7:K7"/>
    </sheetView>
  </sheetViews>
  <sheetFormatPr defaultRowHeight="14.5" x14ac:dyDescent="0.35"/>
  <cols>
    <col min="1" max="2" width="9.7265625" customWidth="1"/>
    <col min="3" max="5" width="8.26953125" customWidth="1"/>
    <col min="6" max="6" width="27.453125" customWidth="1"/>
    <col min="7" max="7" width="3.7265625" customWidth="1"/>
    <col min="8" max="8" width="8.26953125" customWidth="1"/>
    <col min="9" max="9" width="10.26953125" customWidth="1"/>
    <col min="10" max="11" width="5.54296875" customWidth="1"/>
    <col min="12" max="14" width="5.7265625" customWidth="1"/>
    <col min="15" max="16" width="5.54296875" customWidth="1"/>
    <col min="17" max="18" width="5.7265625" customWidth="1"/>
    <col min="19" max="19" width="7" customWidth="1"/>
    <col min="20" max="21" width="5.54296875" customWidth="1"/>
    <col min="22" max="24" width="5.7265625" customWidth="1"/>
  </cols>
  <sheetData>
    <row r="1" spans="1:24" ht="8.5" customHeight="1" x14ac:dyDescent="0.35">
      <c r="A1" s="69" t="s">
        <v>44</v>
      </c>
      <c r="B1" s="49"/>
      <c r="C1" s="49"/>
      <c r="D1" s="49"/>
      <c r="E1" s="49"/>
      <c r="F1" s="49"/>
      <c r="G1" s="49"/>
      <c r="H1" s="49"/>
      <c r="I1" s="70"/>
      <c r="J1" s="48" t="s">
        <v>41</v>
      </c>
      <c r="K1" s="49"/>
      <c r="L1" s="49"/>
      <c r="M1" s="49"/>
      <c r="N1" s="50"/>
      <c r="O1" s="60" t="s">
        <v>42</v>
      </c>
      <c r="P1" s="61"/>
      <c r="Q1" s="61"/>
      <c r="R1" s="61"/>
      <c r="S1" s="62"/>
      <c r="T1" s="57" t="s">
        <v>43</v>
      </c>
      <c r="U1" s="49"/>
      <c r="V1" s="49"/>
      <c r="W1" s="49"/>
      <c r="X1" s="50"/>
    </row>
    <row r="2" spans="1:24" x14ac:dyDescent="0.35">
      <c r="A2" s="58"/>
      <c r="B2" s="52"/>
      <c r="C2" s="52"/>
      <c r="D2" s="52"/>
      <c r="E2" s="52"/>
      <c r="F2" s="52"/>
      <c r="G2" s="52"/>
      <c r="H2" s="52"/>
      <c r="I2" s="71"/>
      <c r="J2" s="51"/>
      <c r="K2" s="52"/>
      <c r="L2" s="52"/>
      <c r="M2" s="52"/>
      <c r="N2" s="53"/>
      <c r="O2" s="63"/>
      <c r="P2" s="64"/>
      <c r="Q2" s="64"/>
      <c r="R2" s="64"/>
      <c r="S2" s="65"/>
      <c r="T2" s="58"/>
      <c r="U2" s="52"/>
      <c r="V2" s="52"/>
      <c r="W2" s="52"/>
      <c r="X2" s="53"/>
    </row>
    <row r="3" spans="1:24" x14ac:dyDescent="0.35">
      <c r="A3" s="58"/>
      <c r="B3" s="52"/>
      <c r="C3" s="52"/>
      <c r="D3" s="52"/>
      <c r="E3" s="52"/>
      <c r="F3" s="52"/>
      <c r="G3" s="52"/>
      <c r="H3" s="52"/>
      <c r="I3" s="71"/>
      <c r="J3" s="51"/>
      <c r="K3" s="52"/>
      <c r="L3" s="52"/>
      <c r="M3" s="52"/>
      <c r="N3" s="53"/>
      <c r="O3" s="63"/>
      <c r="P3" s="64"/>
      <c r="Q3" s="64"/>
      <c r="R3" s="64"/>
      <c r="S3" s="65"/>
      <c r="T3" s="58"/>
      <c r="U3" s="52"/>
      <c r="V3" s="52"/>
      <c r="W3" s="52"/>
      <c r="X3" s="53"/>
    </row>
    <row r="4" spans="1:24" ht="15" thickBot="1" x14ac:dyDescent="0.4">
      <c r="A4" s="59"/>
      <c r="B4" s="55"/>
      <c r="C4" s="55"/>
      <c r="D4" s="55"/>
      <c r="E4" s="55"/>
      <c r="F4" s="55"/>
      <c r="G4" s="55"/>
      <c r="H4" s="55"/>
      <c r="I4" s="72"/>
      <c r="J4" s="54"/>
      <c r="K4" s="55"/>
      <c r="L4" s="55"/>
      <c r="M4" s="55"/>
      <c r="N4" s="56"/>
      <c r="O4" s="66"/>
      <c r="P4" s="67"/>
      <c r="Q4" s="67"/>
      <c r="R4" s="67"/>
      <c r="S4" s="68"/>
      <c r="T4" s="59"/>
      <c r="U4" s="55"/>
      <c r="V4" s="55"/>
      <c r="W4" s="55"/>
      <c r="X4" s="56"/>
    </row>
    <row r="5" spans="1:24" ht="18.75" customHeight="1" x14ac:dyDescent="0.35">
      <c r="A5" s="136" t="s">
        <v>27</v>
      </c>
      <c r="B5" s="94"/>
      <c r="C5" s="93" t="s">
        <v>28</v>
      </c>
      <c r="D5" s="97"/>
      <c r="E5" s="94"/>
      <c r="F5" s="139" t="s">
        <v>8</v>
      </c>
      <c r="G5" s="93" t="s">
        <v>26</v>
      </c>
      <c r="H5" s="94"/>
      <c r="I5" s="139" t="s">
        <v>10</v>
      </c>
      <c r="J5" s="93" t="s">
        <v>11</v>
      </c>
      <c r="K5" s="94"/>
      <c r="L5" s="93" t="s">
        <v>12</v>
      </c>
      <c r="M5" s="97"/>
      <c r="N5" s="98"/>
      <c r="O5" s="93" t="s">
        <v>11</v>
      </c>
      <c r="P5" s="94"/>
      <c r="Q5" s="93" t="s">
        <v>12</v>
      </c>
      <c r="R5" s="97"/>
      <c r="S5" s="98"/>
      <c r="T5" s="93" t="s">
        <v>11</v>
      </c>
      <c r="U5" s="94"/>
      <c r="V5" s="93" t="s">
        <v>12</v>
      </c>
      <c r="W5" s="97"/>
      <c r="X5" s="98"/>
    </row>
    <row r="6" spans="1:24" ht="18.75" customHeight="1" thickBot="1" x14ac:dyDescent="0.4">
      <c r="A6" s="137"/>
      <c r="B6" s="96"/>
      <c r="C6" s="95"/>
      <c r="D6" s="99"/>
      <c r="E6" s="96"/>
      <c r="F6" s="140"/>
      <c r="G6" s="95"/>
      <c r="H6" s="96"/>
      <c r="I6" s="140"/>
      <c r="J6" s="95"/>
      <c r="K6" s="96"/>
      <c r="L6" s="95"/>
      <c r="M6" s="99"/>
      <c r="N6" s="100"/>
      <c r="O6" s="95"/>
      <c r="P6" s="96"/>
      <c r="Q6" s="95"/>
      <c r="R6" s="99"/>
      <c r="S6" s="100"/>
      <c r="T6" s="95"/>
      <c r="U6" s="96"/>
      <c r="V6" s="95"/>
      <c r="W6" s="99"/>
      <c r="X6" s="100"/>
    </row>
    <row r="7" spans="1:24" ht="15" customHeight="1" x14ac:dyDescent="0.35">
      <c r="A7" s="109" t="s">
        <v>13</v>
      </c>
      <c r="B7" s="110"/>
      <c r="C7" s="111" t="s">
        <v>33</v>
      </c>
      <c r="D7" s="112"/>
      <c r="E7" s="113"/>
      <c r="F7" s="32" t="s">
        <v>1</v>
      </c>
      <c r="G7" s="126">
        <v>25</v>
      </c>
      <c r="H7" s="127"/>
      <c r="I7" s="13" t="s">
        <v>6</v>
      </c>
      <c r="J7" s="73">
        <v>86</v>
      </c>
      <c r="K7" s="81"/>
      <c r="L7" s="141">
        <f>G7*J7</f>
        <v>2150</v>
      </c>
      <c r="M7" s="142"/>
      <c r="N7" s="143"/>
      <c r="O7" s="73"/>
      <c r="P7" s="81"/>
      <c r="Q7" s="101">
        <f>L7*O7</f>
        <v>0</v>
      </c>
      <c r="R7" s="102"/>
      <c r="S7" s="103"/>
      <c r="T7" s="73"/>
      <c r="U7" s="81"/>
      <c r="V7" s="101">
        <f>Q7*T7</f>
        <v>0</v>
      </c>
      <c r="W7" s="102"/>
      <c r="X7" s="103"/>
    </row>
    <row r="8" spans="1:24" x14ac:dyDescent="0.35">
      <c r="A8" s="5"/>
      <c r="B8" s="6"/>
      <c r="C8" s="114" t="s">
        <v>21</v>
      </c>
      <c r="D8" s="115"/>
      <c r="E8" s="116"/>
      <c r="F8" s="34" t="s">
        <v>4</v>
      </c>
      <c r="G8" s="107">
        <v>30</v>
      </c>
      <c r="H8" s="108"/>
      <c r="I8" s="13" t="s">
        <v>6</v>
      </c>
      <c r="J8" s="73">
        <v>46</v>
      </c>
      <c r="K8" s="81"/>
      <c r="L8" s="84">
        <f>G8*J8</f>
        <v>1380</v>
      </c>
      <c r="M8" s="85"/>
      <c r="N8" s="86"/>
      <c r="O8" s="73"/>
      <c r="P8" s="81"/>
      <c r="Q8" s="87">
        <f>L8*O8</f>
        <v>0</v>
      </c>
      <c r="R8" s="88"/>
      <c r="S8" s="89"/>
      <c r="T8" s="73"/>
      <c r="U8" s="81"/>
      <c r="V8" s="87">
        <f>Q8*T8</f>
        <v>0</v>
      </c>
      <c r="W8" s="88"/>
      <c r="X8" s="89"/>
    </row>
    <row r="9" spans="1:24" x14ac:dyDescent="0.35">
      <c r="A9" s="3"/>
      <c r="B9" s="4"/>
      <c r="C9" s="18"/>
      <c r="D9" s="20"/>
      <c r="E9" s="21"/>
      <c r="F9" s="35" t="s">
        <v>0</v>
      </c>
      <c r="G9" s="107">
        <v>10</v>
      </c>
      <c r="H9" s="108"/>
      <c r="I9" s="14" t="s">
        <v>6</v>
      </c>
      <c r="J9" s="73">
        <v>216</v>
      </c>
      <c r="K9" s="81"/>
      <c r="L9" s="84">
        <f>G9*J9</f>
        <v>2160</v>
      </c>
      <c r="M9" s="85"/>
      <c r="N9" s="86"/>
      <c r="O9" s="73"/>
      <c r="P9" s="81"/>
      <c r="Q9" s="87">
        <f>L9*O9</f>
        <v>0</v>
      </c>
      <c r="R9" s="88"/>
      <c r="S9" s="89"/>
      <c r="T9" s="73"/>
      <c r="U9" s="81"/>
      <c r="V9" s="87">
        <f>Q9*T9</f>
        <v>0</v>
      </c>
      <c r="W9" s="88"/>
      <c r="X9" s="89"/>
    </row>
    <row r="10" spans="1:24" x14ac:dyDescent="0.35">
      <c r="A10" s="3"/>
      <c r="B10" s="4"/>
      <c r="C10" s="18"/>
      <c r="D10" s="22"/>
      <c r="E10" s="23"/>
      <c r="F10" s="35" t="s">
        <v>5</v>
      </c>
      <c r="G10" s="107">
        <v>10</v>
      </c>
      <c r="H10" s="108"/>
      <c r="I10" s="14" t="s">
        <v>6</v>
      </c>
      <c r="J10" s="73">
        <v>179</v>
      </c>
      <c r="K10" s="74"/>
      <c r="L10" s="84">
        <f>G10*J10</f>
        <v>1790</v>
      </c>
      <c r="M10" s="85"/>
      <c r="N10" s="86"/>
      <c r="O10" s="73"/>
      <c r="P10" s="74"/>
      <c r="Q10" s="87">
        <f>L10*O10</f>
        <v>0</v>
      </c>
      <c r="R10" s="88"/>
      <c r="S10" s="89"/>
      <c r="T10" s="73"/>
      <c r="U10" s="74"/>
      <c r="V10" s="87">
        <f>Q10*T10</f>
        <v>0</v>
      </c>
      <c r="W10" s="88"/>
      <c r="X10" s="89"/>
    </row>
    <row r="11" spans="1:24" x14ac:dyDescent="0.35">
      <c r="A11" s="3"/>
      <c r="B11" s="4"/>
      <c r="C11" s="18"/>
      <c r="D11" s="22"/>
      <c r="E11" s="23"/>
      <c r="F11" s="36" t="s">
        <v>2</v>
      </c>
      <c r="G11" s="107">
        <v>15</v>
      </c>
      <c r="H11" s="108"/>
      <c r="I11" s="14" t="s">
        <v>6</v>
      </c>
      <c r="J11" s="73">
        <v>179</v>
      </c>
      <c r="K11" s="74"/>
      <c r="L11" s="84">
        <f>G11*J11</f>
        <v>2685</v>
      </c>
      <c r="M11" s="85"/>
      <c r="N11" s="86"/>
      <c r="O11" s="73"/>
      <c r="P11" s="74"/>
      <c r="Q11" s="87">
        <f>L11*O11</f>
        <v>0</v>
      </c>
      <c r="R11" s="88"/>
      <c r="S11" s="89"/>
      <c r="T11" s="73"/>
      <c r="U11" s="74"/>
      <c r="V11" s="87">
        <f>Q11*T11</f>
        <v>0</v>
      </c>
      <c r="W11" s="88"/>
      <c r="X11" s="89"/>
    </row>
    <row r="12" spans="1:24" x14ac:dyDescent="0.35">
      <c r="A12" s="3"/>
      <c r="B12" s="4"/>
      <c r="C12" s="19"/>
      <c r="D12" s="24"/>
      <c r="E12" s="25"/>
      <c r="F12" s="17"/>
      <c r="G12" s="120" t="s">
        <v>3</v>
      </c>
      <c r="H12" s="120"/>
      <c r="I12" s="120"/>
      <c r="J12" s="120"/>
      <c r="K12" s="121"/>
      <c r="L12" s="78">
        <f>SUM(L7:N11)</f>
        <v>10165</v>
      </c>
      <c r="M12" s="79"/>
      <c r="N12" s="80"/>
      <c r="Q12" s="90">
        <f>SUM(Q7:S11)</f>
        <v>0</v>
      </c>
      <c r="R12" s="91"/>
      <c r="S12" s="92"/>
      <c r="V12" s="90">
        <f>SUM(V7:X11)</f>
        <v>0</v>
      </c>
      <c r="W12" s="91"/>
      <c r="X12" s="92"/>
    </row>
    <row r="13" spans="1:24" ht="15" customHeight="1" x14ac:dyDescent="0.35">
      <c r="A13" s="109" t="s">
        <v>29</v>
      </c>
      <c r="B13" s="110"/>
      <c r="C13" s="130" t="s">
        <v>30</v>
      </c>
      <c r="D13" s="131"/>
      <c r="E13" s="132"/>
      <c r="F13" s="28" t="s">
        <v>32</v>
      </c>
      <c r="G13" s="107">
        <v>50</v>
      </c>
      <c r="H13" s="108"/>
      <c r="I13" s="13" t="s">
        <v>6</v>
      </c>
      <c r="J13" s="73">
        <v>649</v>
      </c>
      <c r="K13" s="81"/>
      <c r="L13" s="84">
        <f>G13*J13</f>
        <v>32450</v>
      </c>
      <c r="M13" s="85"/>
      <c r="N13" s="86"/>
      <c r="O13" s="73"/>
      <c r="P13" s="81"/>
      <c r="Q13" s="87">
        <f>L13*O13</f>
        <v>0</v>
      </c>
      <c r="R13" s="88"/>
      <c r="S13" s="89"/>
      <c r="T13" s="73"/>
      <c r="U13" s="81"/>
      <c r="V13" s="87">
        <f>Q13*T13</f>
        <v>0</v>
      </c>
      <c r="W13" s="88"/>
      <c r="X13" s="89"/>
    </row>
    <row r="14" spans="1:24" ht="15" customHeight="1" x14ac:dyDescent="0.35">
      <c r="A14" s="8"/>
      <c r="B14" s="9"/>
      <c r="C14" s="133"/>
      <c r="D14" s="134"/>
      <c r="E14" s="135"/>
      <c r="F14" s="123" t="s">
        <v>35</v>
      </c>
      <c r="G14" s="124"/>
      <c r="H14" s="124"/>
      <c r="I14" s="124"/>
      <c r="J14" s="124"/>
      <c r="K14" s="125"/>
      <c r="L14" s="84"/>
      <c r="M14" s="85"/>
      <c r="N14" s="86"/>
      <c r="Q14" s="87"/>
      <c r="R14" s="88"/>
      <c r="S14" s="89"/>
      <c r="V14" s="87"/>
      <c r="W14" s="88"/>
      <c r="X14" s="89"/>
    </row>
    <row r="15" spans="1:24" x14ac:dyDescent="0.35">
      <c r="A15" s="3"/>
      <c r="B15" s="27"/>
      <c r="C15" s="114" t="s">
        <v>31</v>
      </c>
      <c r="D15" s="115"/>
      <c r="E15" s="116"/>
      <c r="F15" s="17"/>
      <c r="G15" s="120" t="s">
        <v>3</v>
      </c>
      <c r="H15" s="120"/>
      <c r="I15" s="120"/>
      <c r="J15" s="120"/>
      <c r="K15" s="121"/>
      <c r="L15" s="78">
        <f>SUM(L13:N14)</f>
        <v>32450</v>
      </c>
      <c r="M15" s="79"/>
      <c r="N15" s="80"/>
      <c r="Q15" s="90">
        <f>SUM(Q13:S14)</f>
        <v>0</v>
      </c>
      <c r="R15" s="91"/>
      <c r="S15" s="92"/>
      <c r="V15" s="90">
        <f>SUM(V13:X14)</f>
        <v>0</v>
      </c>
      <c r="W15" s="91"/>
      <c r="X15" s="92"/>
    </row>
    <row r="16" spans="1:24" ht="15" customHeight="1" x14ac:dyDescent="0.35">
      <c r="A16" s="109" t="s">
        <v>14</v>
      </c>
      <c r="B16" s="110"/>
      <c r="C16" s="111" t="s">
        <v>34</v>
      </c>
      <c r="D16" s="112"/>
      <c r="E16" s="113"/>
      <c r="F16" s="33" t="s">
        <v>1</v>
      </c>
      <c r="G16" s="107">
        <v>25</v>
      </c>
      <c r="H16" s="108"/>
      <c r="I16" s="26" t="s">
        <v>6</v>
      </c>
      <c r="J16" s="73">
        <v>86</v>
      </c>
      <c r="K16" s="81"/>
      <c r="L16" s="84">
        <f>G16*J16</f>
        <v>2150</v>
      </c>
      <c r="M16" s="85"/>
      <c r="N16" s="86"/>
      <c r="O16" s="73"/>
      <c r="P16" s="81"/>
      <c r="Q16" s="87">
        <f>L16*O16</f>
        <v>0</v>
      </c>
      <c r="R16" s="88"/>
      <c r="S16" s="89"/>
      <c r="T16" s="73"/>
      <c r="U16" s="81"/>
      <c r="V16" s="87">
        <f>Q16*T16</f>
        <v>0</v>
      </c>
      <c r="W16" s="88"/>
      <c r="X16" s="89"/>
    </row>
    <row r="17" spans="1:24" x14ac:dyDescent="0.35">
      <c r="A17" s="5"/>
      <c r="B17" s="6"/>
      <c r="C17" s="114" t="s">
        <v>22</v>
      </c>
      <c r="D17" s="115"/>
      <c r="E17" s="116"/>
      <c r="F17" s="34" t="s">
        <v>4</v>
      </c>
      <c r="G17" s="107">
        <v>30</v>
      </c>
      <c r="H17" s="108"/>
      <c r="I17" s="13" t="s">
        <v>6</v>
      </c>
      <c r="J17" s="73">
        <v>46</v>
      </c>
      <c r="K17" s="81"/>
      <c r="L17" s="84">
        <f>G17*J17</f>
        <v>1380</v>
      </c>
      <c r="M17" s="85"/>
      <c r="N17" s="86"/>
      <c r="O17" s="73"/>
      <c r="P17" s="81"/>
      <c r="Q17" s="87">
        <f>L17*O17</f>
        <v>0</v>
      </c>
      <c r="R17" s="88"/>
      <c r="S17" s="89"/>
      <c r="T17" s="73"/>
      <c r="U17" s="81"/>
      <c r="V17" s="87">
        <f>Q17*T17</f>
        <v>0</v>
      </c>
      <c r="W17" s="88"/>
      <c r="X17" s="89"/>
    </row>
    <row r="18" spans="1:24" x14ac:dyDescent="0.35">
      <c r="A18" s="3"/>
      <c r="B18" s="4"/>
      <c r="C18" s="18"/>
      <c r="D18" s="20"/>
      <c r="E18" s="21"/>
      <c r="F18" s="35" t="s">
        <v>0</v>
      </c>
      <c r="G18" s="107">
        <v>10</v>
      </c>
      <c r="H18" s="108"/>
      <c r="I18" s="14" t="s">
        <v>6</v>
      </c>
      <c r="J18" s="73">
        <v>216</v>
      </c>
      <c r="K18" s="81"/>
      <c r="L18" s="84">
        <f>G18*J18</f>
        <v>2160</v>
      </c>
      <c r="M18" s="85"/>
      <c r="N18" s="86"/>
      <c r="O18" s="73"/>
      <c r="P18" s="81"/>
      <c r="Q18" s="87">
        <f>L18*O18</f>
        <v>0</v>
      </c>
      <c r="R18" s="88"/>
      <c r="S18" s="89"/>
      <c r="T18" s="73"/>
      <c r="U18" s="81"/>
      <c r="V18" s="87">
        <f>Q18*T18</f>
        <v>0</v>
      </c>
      <c r="W18" s="88"/>
      <c r="X18" s="89"/>
    </row>
    <row r="19" spans="1:24" x14ac:dyDescent="0.35">
      <c r="A19" s="3"/>
      <c r="B19" s="4"/>
      <c r="C19" s="18"/>
      <c r="D19" s="22"/>
      <c r="E19" s="23"/>
      <c r="F19" s="35" t="s">
        <v>5</v>
      </c>
      <c r="G19" s="107">
        <v>10</v>
      </c>
      <c r="H19" s="108"/>
      <c r="I19" s="14" t="s">
        <v>6</v>
      </c>
      <c r="J19" s="73">
        <v>179</v>
      </c>
      <c r="K19" s="74"/>
      <c r="L19" s="84">
        <f>G19*J19</f>
        <v>1790</v>
      </c>
      <c r="M19" s="85"/>
      <c r="N19" s="86"/>
      <c r="O19" s="73"/>
      <c r="P19" s="74"/>
      <c r="Q19" s="87">
        <f>L19*O19</f>
        <v>0</v>
      </c>
      <c r="R19" s="88"/>
      <c r="S19" s="89"/>
      <c r="T19" s="73"/>
      <c r="U19" s="74"/>
      <c r="V19" s="87">
        <f>Q19*T19</f>
        <v>0</v>
      </c>
      <c r="W19" s="88"/>
      <c r="X19" s="89"/>
    </row>
    <row r="20" spans="1:24" x14ac:dyDescent="0.35">
      <c r="A20" s="3"/>
      <c r="B20" s="4"/>
      <c r="C20" s="18"/>
      <c r="D20" s="22"/>
      <c r="E20" s="23"/>
      <c r="F20" s="38" t="s">
        <v>2</v>
      </c>
      <c r="G20" s="107">
        <v>15</v>
      </c>
      <c r="H20" s="108"/>
      <c r="I20" s="14" t="s">
        <v>6</v>
      </c>
      <c r="J20" s="73">
        <v>179</v>
      </c>
      <c r="K20" s="74"/>
      <c r="L20" s="84">
        <f>G20*J20</f>
        <v>2685</v>
      </c>
      <c r="M20" s="85"/>
      <c r="N20" s="86"/>
      <c r="O20" s="73"/>
      <c r="P20" s="74"/>
      <c r="Q20" s="87">
        <f>L20*O20</f>
        <v>0</v>
      </c>
      <c r="R20" s="88"/>
      <c r="S20" s="89"/>
      <c r="T20" s="73"/>
      <c r="U20" s="74"/>
      <c r="V20" s="87">
        <f>Q20*T20</f>
        <v>0</v>
      </c>
      <c r="W20" s="88"/>
      <c r="X20" s="89"/>
    </row>
    <row r="21" spans="1:24" x14ac:dyDescent="0.35">
      <c r="A21" s="3"/>
      <c r="B21" s="4"/>
      <c r="C21" s="19"/>
      <c r="D21" s="24"/>
      <c r="E21" s="25"/>
      <c r="F21" s="7"/>
      <c r="G21" s="120" t="s">
        <v>3</v>
      </c>
      <c r="H21" s="120"/>
      <c r="I21" s="120"/>
      <c r="J21" s="120"/>
      <c r="K21" s="121"/>
      <c r="L21" s="78">
        <f>SUM(L16:N20)</f>
        <v>10165</v>
      </c>
      <c r="M21" s="79"/>
      <c r="N21" s="80"/>
      <c r="Q21" s="90">
        <f>SUM(Q16:S20)</f>
        <v>0</v>
      </c>
      <c r="R21" s="91"/>
      <c r="S21" s="92"/>
      <c r="V21" s="90">
        <f>SUM(V16:X20)</f>
        <v>0</v>
      </c>
      <c r="W21" s="91"/>
      <c r="X21" s="92"/>
    </row>
    <row r="22" spans="1:24" ht="14.5" customHeight="1" x14ac:dyDescent="0.35">
      <c r="A22" s="109" t="s">
        <v>36</v>
      </c>
      <c r="B22" s="110"/>
      <c r="C22" s="111" t="s">
        <v>37</v>
      </c>
      <c r="D22" s="112"/>
      <c r="E22" s="113"/>
      <c r="F22" s="33" t="s">
        <v>1</v>
      </c>
      <c r="G22" s="107">
        <v>25</v>
      </c>
      <c r="H22" s="108"/>
      <c r="I22" s="26" t="s">
        <v>6</v>
      </c>
      <c r="J22" s="73">
        <v>86</v>
      </c>
      <c r="K22" s="81"/>
      <c r="L22" s="87">
        <f>G22*J22</f>
        <v>2150</v>
      </c>
      <c r="M22" s="88"/>
      <c r="N22" s="89"/>
      <c r="O22" s="73"/>
      <c r="P22" s="81"/>
      <c r="Q22" s="87">
        <f>L22*O22</f>
        <v>0</v>
      </c>
      <c r="R22" s="88"/>
      <c r="S22" s="89"/>
      <c r="T22" s="73">
        <v>79</v>
      </c>
      <c r="U22" s="81"/>
      <c r="V22" s="84">
        <f>SUM(G22*T22)</f>
        <v>1975</v>
      </c>
      <c r="W22" s="85"/>
      <c r="X22" s="86"/>
    </row>
    <row r="23" spans="1:24" x14ac:dyDescent="0.35">
      <c r="A23" s="5"/>
      <c r="B23" s="6"/>
      <c r="C23" s="114" t="s">
        <v>38</v>
      </c>
      <c r="D23" s="115"/>
      <c r="E23" s="116"/>
      <c r="F23" s="34" t="s">
        <v>4</v>
      </c>
      <c r="G23" s="107">
        <v>30</v>
      </c>
      <c r="H23" s="108"/>
      <c r="I23" s="13" t="s">
        <v>6</v>
      </c>
      <c r="J23" s="73">
        <v>46</v>
      </c>
      <c r="K23" s="81"/>
      <c r="L23" s="87">
        <f>G23*J23</f>
        <v>1380</v>
      </c>
      <c r="M23" s="88"/>
      <c r="N23" s="89"/>
      <c r="O23" s="73"/>
      <c r="P23" s="81"/>
      <c r="Q23" s="87">
        <f>L23*O23</f>
        <v>0</v>
      </c>
      <c r="R23" s="88"/>
      <c r="S23" s="89"/>
      <c r="T23" s="73">
        <v>42</v>
      </c>
      <c r="U23" s="81"/>
      <c r="V23" s="84">
        <f t="shared" ref="V23:V26" si="0">SUM(G23*T23)</f>
        <v>1260</v>
      </c>
      <c r="W23" s="85"/>
      <c r="X23" s="86"/>
    </row>
    <row r="24" spans="1:24" x14ac:dyDescent="0.35">
      <c r="A24" s="3"/>
      <c r="B24" s="43"/>
      <c r="C24" s="18"/>
      <c r="D24" s="20"/>
      <c r="E24" s="21"/>
      <c r="F24" s="35" t="s">
        <v>0</v>
      </c>
      <c r="G24" s="107">
        <v>10</v>
      </c>
      <c r="H24" s="108"/>
      <c r="I24" s="14" t="s">
        <v>6</v>
      </c>
      <c r="J24" s="73">
        <v>216</v>
      </c>
      <c r="K24" s="81"/>
      <c r="L24" s="87">
        <f>G24*J24</f>
        <v>2160</v>
      </c>
      <c r="M24" s="88"/>
      <c r="N24" s="89"/>
      <c r="O24" s="73"/>
      <c r="P24" s="81"/>
      <c r="Q24" s="87">
        <f>L24*O24</f>
        <v>0</v>
      </c>
      <c r="R24" s="88"/>
      <c r="S24" s="89"/>
      <c r="T24" s="73">
        <v>85</v>
      </c>
      <c r="U24" s="81"/>
      <c r="V24" s="84">
        <f t="shared" si="0"/>
        <v>850</v>
      </c>
      <c r="W24" s="85"/>
      <c r="X24" s="86"/>
    </row>
    <row r="25" spans="1:24" x14ac:dyDescent="0.35">
      <c r="A25" s="3"/>
      <c r="B25" s="43"/>
      <c r="C25" s="18"/>
      <c r="D25" s="22"/>
      <c r="E25" s="23"/>
      <c r="F25" s="35" t="s">
        <v>5</v>
      </c>
      <c r="G25" s="107">
        <v>10</v>
      </c>
      <c r="H25" s="108"/>
      <c r="I25" s="14" t="s">
        <v>6</v>
      </c>
      <c r="J25" s="73">
        <v>179</v>
      </c>
      <c r="K25" s="74"/>
      <c r="L25" s="87">
        <f>G25*J25</f>
        <v>1790</v>
      </c>
      <c r="M25" s="88"/>
      <c r="N25" s="89"/>
      <c r="O25" s="73"/>
      <c r="P25" s="74"/>
      <c r="Q25" s="87">
        <f>L25*O25</f>
        <v>0</v>
      </c>
      <c r="R25" s="88"/>
      <c r="S25" s="89"/>
      <c r="T25" s="73">
        <v>85</v>
      </c>
      <c r="U25" s="74"/>
      <c r="V25" s="84">
        <f t="shared" si="0"/>
        <v>850</v>
      </c>
      <c r="W25" s="85"/>
      <c r="X25" s="86"/>
    </row>
    <row r="26" spans="1:24" x14ac:dyDescent="0.35">
      <c r="A26" s="3"/>
      <c r="B26" s="43"/>
      <c r="C26" s="18"/>
      <c r="D26" s="22"/>
      <c r="E26" s="23"/>
      <c r="F26" s="38" t="s">
        <v>2</v>
      </c>
      <c r="G26" s="107">
        <v>15</v>
      </c>
      <c r="H26" s="108"/>
      <c r="I26" s="14" t="s">
        <v>6</v>
      </c>
      <c r="J26" s="73">
        <v>179</v>
      </c>
      <c r="K26" s="74"/>
      <c r="L26" s="87">
        <f>G26*J26</f>
        <v>2685</v>
      </c>
      <c r="M26" s="88"/>
      <c r="N26" s="89"/>
      <c r="O26" s="73"/>
      <c r="P26" s="74"/>
      <c r="Q26" s="87">
        <f>L26*O26</f>
        <v>0</v>
      </c>
      <c r="R26" s="88"/>
      <c r="S26" s="89"/>
      <c r="T26" s="73">
        <v>110</v>
      </c>
      <c r="U26" s="74"/>
      <c r="V26" s="84">
        <f t="shared" si="0"/>
        <v>1650</v>
      </c>
      <c r="W26" s="85"/>
      <c r="X26" s="86"/>
    </row>
    <row r="27" spans="1:24" x14ac:dyDescent="0.35">
      <c r="A27" s="3"/>
      <c r="B27" s="43"/>
      <c r="C27" s="18"/>
      <c r="D27" s="20"/>
      <c r="E27" s="21"/>
      <c r="F27" s="122" t="s">
        <v>3</v>
      </c>
      <c r="G27" s="120"/>
      <c r="H27" s="120"/>
      <c r="I27" s="120"/>
      <c r="J27" s="120"/>
      <c r="K27" s="121"/>
      <c r="L27" s="90">
        <f>SUM(L22:N26)</f>
        <v>10165</v>
      </c>
      <c r="M27" s="91"/>
      <c r="N27" s="92"/>
      <c r="Q27" s="90">
        <f>SUM(Q22:S26)</f>
        <v>0</v>
      </c>
      <c r="R27" s="91"/>
      <c r="S27" s="92"/>
      <c r="V27" s="78">
        <f>SUM(V22:X26)</f>
        <v>6585</v>
      </c>
      <c r="W27" s="79"/>
      <c r="X27" s="80"/>
    </row>
    <row r="28" spans="1:24" ht="15" customHeight="1" x14ac:dyDescent="0.35">
      <c r="A28" s="109" t="s">
        <v>7</v>
      </c>
      <c r="B28" s="110"/>
      <c r="C28" s="130" t="s">
        <v>17</v>
      </c>
      <c r="D28" s="131"/>
      <c r="E28" s="132"/>
      <c r="F28" s="30" t="s">
        <v>1</v>
      </c>
      <c r="G28" s="128">
        <v>25</v>
      </c>
      <c r="H28" s="129"/>
      <c r="I28" s="26" t="s">
        <v>6</v>
      </c>
      <c r="J28" s="82">
        <v>86</v>
      </c>
      <c r="K28" s="83"/>
      <c r="L28" s="104">
        <f>G28*J28</f>
        <v>2150</v>
      </c>
      <c r="M28" s="105"/>
      <c r="N28" s="106"/>
      <c r="O28" s="82">
        <v>80</v>
      </c>
      <c r="P28" s="83"/>
      <c r="Q28" s="104">
        <f>SUM(G28*O28)</f>
        <v>2000</v>
      </c>
      <c r="R28" s="105"/>
      <c r="S28" s="106"/>
      <c r="T28" s="82">
        <v>68</v>
      </c>
      <c r="U28" s="83"/>
      <c r="V28" s="75">
        <f>SUM(G28*T28)</f>
        <v>1700</v>
      </c>
      <c r="W28" s="76"/>
      <c r="X28" s="77"/>
    </row>
    <row r="29" spans="1:24" x14ac:dyDescent="0.35">
      <c r="A29" s="5"/>
      <c r="B29" s="6"/>
      <c r="C29" s="133"/>
      <c r="D29" s="134"/>
      <c r="E29" s="135"/>
      <c r="F29" s="29" t="s">
        <v>4</v>
      </c>
      <c r="G29" s="107">
        <v>30</v>
      </c>
      <c r="H29" s="108"/>
      <c r="I29" s="13" t="s">
        <v>6</v>
      </c>
      <c r="J29" s="73">
        <v>46</v>
      </c>
      <c r="K29" s="81"/>
      <c r="L29" s="87">
        <f>G29*J29</f>
        <v>1380</v>
      </c>
      <c r="M29" s="88"/>
      <c r="N29" s="89"/>
      <c r="O29" s="73">
        <v>40</v>
      </c>
      <c r="P29" s="81"/>
      <c r="Q29" s="87">
        <f>SUM(G29*O29)</f>
        <v>1200</v>
      </c>
      <c r="R29" s="88"/>
      <c r="S29" s="89"/>
      <c r="T29" s="73">
        <v>38</v>
      </c>
      <c r="U29" s="81"/>
      <c r="V29" s="75">
        <f t="shared" ref="V29:V32" si="1">SUM(G29*T29)</f>
        <v>1140</v>
      </c>
      <c r="W29" s="76"/>
      <c r="X29" s="77"/>
    </row>
    <row r="30" spans="1:24" x14ac:dyDescent="0.35">
      <c r="A30" s="3"/>
      <c r="B30" s="4"/>
      <c r="C30" s="114" t="s">
        <v>39</v>
      </c>
      <c r="D30" s="115"/>
      <c r="E30" s="116"/>
      <c r="F30" s="31" t="s">
        <v>0</v>
      </c>
      <c r="G30" s="107">
        <v>10</v>
      </c>
      <c r="H30" s="108"/>
      <c r="I30" s="14" t="s">
        <v>6</v>
      </c>
      <c r="J30" s="73">
        <v>216</v>
      </c>
      <c r="K30" s="81"/>
      <c r="L30" s="87">
        <f>G30*J30</f>
        <v>2160</v>
      </c>
      <c r="M30" s="88"/>
      <c r="N30" s="89"/>
      <c r="O30" s="73">
        <v>200</v>
      </c>
      <c r="P30" s="81"/>
      <c r="Q30" s="87">
        <f>SUM(G30*O30)</f>
        <v>2000</v>
      </c>
      <c r="R30" s="88"/>
      <c r="S30" s="89"/>
      <c r="T30" s="73">
        <v>68</v>
      </c>
      <c r="U30" s="81"/>
      <c r="V30" s="75">
        <f t="shared" si="1"/>
        <v>680</v>
      </c>
      <c r="W30" s="76"/>
      <c r="X30" s="77"/>
    </row>
    <row r="31" spans="1:24" x14ac:dyDescent="0.35">
      <c r="A31" s="3"/>
      <c r="B31" s="43"/>
      <c r="C31" s="40"/>
      <c r="D31" s="41"/>
      <c r="E31" s="42"/>
      <c r="F31" s="31" t="s">
        <v>5</v>
      </c>
      <c r="G31" s="107">
        <v>10</v>
      </c>
      <c r="H31" s="108"/>
      <c r="I31" s="14" t="s">
        <v>6</v>
      </c>
      <c r="J31" s="73">
        <v>179</v>
      </c>
      <c r="K31" s="81"/>
      <c r="L31" s="87">
        <f>G31*J31</f>
        <v>1790</v>
      </c>
      <c r="M31" s="88"/>
      <c r="N31" s="89"/>
      <c r="O31" s="73">
        <v>140</v>
      </c>
      <c r="P31" s="81"/>
      <c r="Q31" s="87">
        <f>SUM(G31*O31)</f>
        <v>1400</v>
      </c>
      <c r="R31" s="88"/>
      <c r="S31" s="89"/>
      <c r="T31" s="73">
        <v>85</v>
      </c>
      <c r="U31" s="81"/>
      <c r="V31" s="75">
        <f t="shared" si="1"/>
        <v>850</v>
      </c>
      <c r="W31" s="76"/>
      <c r="X31" s="77"/>
    </row>
    <row r="32" spans="1:24" x14ac:dyDescent="0.35">
      <c r="A32" s="3"/>
      <c r="B32" s="4"/>
      <c r="C32" s="18"/>
      <c r="D32" s="22"/>
      <c r="E32" s="23"/>
      <c r="F32" s="37" t="s">
        <v>2</v>
      </c>
      <c r="G32" s="107">
        <v>15</v>
      </c>
      <c r="H32" s="108"/>
      <c r="I32" s="14" t="s">
        <v>6</v>
      </c>
      <c r="J32" s="73">
        <v>179</v>
      </c>
      <c r="K32" s="74"/>
      <c r="L32" s="87">
        <f>G32*J32</f>
        <v>2685</v>
      </c>
      <c r="M32" s="88"/>
      <c r="N32" s="89"/>
      <c r="O32" s="73">
        <v>170</v>
      </c>
      <c r="P32" s="74"/>
      <c r="Q32" s="87">
        <f>SUM(G32*O32)</f>
        <v>2550</v>
      </c>
      <c r="R32" s="88"/>
      <c r="S32" s="89"/>
      <c r="T32" s="73">
        <v>110</v>
      </c>
      <c r="U32" s="74"/>
      <c r="V32" s="75">
        <f t="shared" si="1"/>
        <v>1650</v>
      </c>
      <c r="W32" s="76"/>
      <c r="X32" s="77"/>
    </row>
    <row r="33" spans="1:24" x14ac:dyDescent="0.35">
      <c r="A33" s="3"/>
      <c r="B33" s="4"/>
      <c r="C33" s="19"/>
      <c r="D33" s="24"/>
      <c r="E33" s="25"/>
      <c r="F33" s="14"/>
      <c r="G33" s="120" t="s">
        <v>3</v>
      </c>
      <c r="H33" s="120"/>
      <c r="I33" s="120"/>
      <c r="J33" s="120"/>
      <c r="K33" s="121"/>
      <c r="L33" s="90">
        <f>SUM(L28:N32)</f>
        <v>10165</v>
      </c>
      <c r="M33" s="91"/>
      <c r="N33" s="92"/>
      <c r="Q33" s="90">
        <f>SUM(Q28:S32)</f>
        <v>9150</v>
      </c>
      <c r="R33" s="91"/>
      <c r="S33" s="92"/>
      <c r="V33" s="78">
        <f>SUM(V28:X32)</f>
        <v>6020</v>
      </c>
      <c r="W33" s="79"/>
      <c r="X33" s="80"/>
    </row>
    <row r="34" spans="1:24" ht="15" customHeight="1" x14ac:dyDescent="0.35">
      <c r="A34" s="109" t="s">
        <v>15</v>
      </c>
      <c r="B34" s="110"/>
      <c r="C34" s="111" t="s">
        <v>23</v>
      </c>
      <c r="D34" s="112"/>
      <c r="E34" s="113"/>
      <c r="F34" s="30" t="s">
        <v>1</v>
      </c>
      <c r="G34" s="128">
        <v>25</v>
      </c>
      <c r="H34" s="129"/>
      <c r="I34" s="26" t="s">
        <v>6</v>
      </c>
      <c r="J34" s="82">
        <v>86</v>
      </c>
      <c r="K34" s="83"/>
      <c r="L34" s="104">
        <f>G34*J34</f>
        <v>2150</v>
      </c>
      <c r="M34" s="105"/>
      <c r="N34" s="106"/>
      <c r="O34" s="82">
        <v>64</v>
      </c>
      <c r="P34" s="83"/>
      <c r="Q34" s="104">
        <f>SUM(G34*O34)</f>
        <v>1600</v>
      </c>
      <c r="R34" s="105"/>
      <c r="S34" s="106"/>
      <c r="T34" s="82">
        <v>65</v>
      </c>
      <c r="U34" s="83"/>
      <c r="V34" s="75">
        <f>SUM(G34*T34)</f>
        <v>1625</v>
      </c>
      <c r="W34" s="76"/>
      <c r="X34" s="77"/>
    </row>
    <row r="35" spans="1:24" x14ac:dyDescent="0.35">
      <c r="A35" s="5"/>
      <c r="B35" s="6"/>
      <c r="C35" s="114" t="s">
        <v>18</v>
      </c>
      <c r="D35" s="115"/>
      <c r="E35" s="116"/>
      <c r="F35" s="29" t="s">
        <v>4</v>
      </c>
      <c r="G35" s="107">
        <v>30</v>
      </c>
      <c r="H35" s="108"/>
      <c r="I35" s="13" t="s">
        <v>6</v>
      </c>
      <c r="J35" s="73">
        <v>46</v>
      </c>
      <c r="K35" s="81"/>
      <c r="L35" s="87">
        <f>G35*J35</f>
        <v>1380</v>
      </c>
      <c r="M35" s="88"/>
      <c r="N35" s="89"/>
      <c r="O35" s="73">
        <v>40</v>
      </c>
      <c r="P35" s="81"/>
      <c r="Q35" s="87">
        <f>SUM(G35*O35)</f>
        <v>1200</v>
      </c>
      <c r="R35" s="88"/>
      <c r="S35" s="89"/>
      <c r="T35" s="73">
        <v>38</v>
      </c>
      <c r="U35" s="81"/>
      <c r="V35" s="75">
        <f t="shared" ref="V35:V38" si="2">SUM(G35*T35)</f>
        <v>1140</v>
      </c>
      <c r="W35" s="76"/>
      <c r="X35" s="77"/>
    </row>
    <row r="36" spans="1:24" x14ac:dyDescent="0.35">
      <c r="A36" s="3"/>
      <c r="B36" s="4"/>
      <c r="C36" s="18"/>
      <c r="D36" s="20"/>
      <c r="E36" s="21"/>
      <c r="F36" s="31" t="s">
        <v>0</v>
      </c>
      <c r="G36" s="107">
        <v>10</v>
      </c>
      <c r="H36" s="108"/>
      <c r="I36" s="14" t="s">
        <v>6</v>
      </c>
      <c r="J36" s="73">
        <v>216</v>
      </c>
      <c r="K36" s="81"/>
      <c r="L36" s="87">
        <f>G36*J36</f>
        <v>2160</v>
      </c>
      <c r="M36" s="88"/>
      <c r="N36" s="89"/>
      <c r="O36" s="73">
        <v>200</v>
      </c>
      <c r="P36" s="81"/>
      <c r="Q36" s="87">
        <f>SUM(G36*O36)</f>
        <v>2000</v>
      </c>
      <c r="R36" s="88"/>
      <c r="S36" s="89"/>
      <c r="T36" s="73">
        <v>68</v>
      </c>
      <c r="U36" s="81"/>
      <c r="V36" s="75">
        <f t="shared" si="2"/>
        <v>680</v>
      </c>
      <c r="W36" s="76"/>
      <c r="X36" s="77"/>
    </row>
    <row r="37" spans="1:24" x14ac:dyDescent="0.35">
      <c r="A37" s="3"/>
      <c r="B37" s="43"/>
      <c r="C37" s="18"/>
      <c r="D37" s="20"/>
      <c r="E37" s="21"/>
      <c r="F37" s="31" t="s">
        <v>5</v>
      </c>
      <c r="G37" s="107">
        <v>10</v>
      </c>
      <c r="H37" s="108"/>
      <c r="I37" s="14" t="s">
        <v>6</v>
      </c>
      <c r="J37" s="73">
        <v>179</v>
      </c>
      <c r="K37" s="81"/>
      <c r="L37" s="87">
        <f>G37*J37</f>
        <v>1790</v>
      </c>
      <c r="M37" s="88"/>
      <c r="N37" s="89"/>
      <c r="O37" s="73">
        <v>140</v>
      </c>
      <c r="P37" s="81"/>
      <c r="Q37" s="87">
        <f>SUM(G37*O37)</f>
        <v>1400</v>
      </c>
      <c r="R37" s="88"/>
      <c r="S37" s="89"/>
      <c r="T37" s="73">
        <v>98</v>
      </c>
      <c r="U37" s="81"/>
      <c r="V37" s="75">
        <f t="shared" si="2"/>
        <v>980</v>
      </c>
      <c r="W37" s="76"/>
      <c r="X37" s="77"/>
    </row>
    <row r="38" spans="1:24" x14ac:dyDescent="0.35">
      <c r="A38" s="3"/>
      <c r="B38" s="4"/>
      <c r="C38" s="18"/>
      <c r="D38" s="22"/>
      <c r="E38" s="23"/>
      <c r="F38" s="37" t="s">
        <v>2</v>
      </c>
      <c r="G38" s="107">
        <v>15</v>
      </c>
      <c r="H38" s="108"/>
      <c r="I38" s="14" t="s">
        <v>6</v>
      </c>
      <c r="J38" s="73">
        <v>179</v>
      </c>
      <c r="K38" s="74"/>
      <c r="L38" s="87">
        <f>G38*J38</f>
        <v>2685</v>
      </c>
      <c r="M38" s="88"/>
      <c r="N38" s="89"/>
      <c r="O38" s="73">
        <v>165</v>
      </c>
      <c r="P38" s="74"/>
      <c r="Q38" s="87">
        <f>SUM(G38*O38)</f>
        <v>2475</v>
      </c>
      <c r="R38" s="88"/>
      <c r="S38" s="89"/>
      <c r="T38" s="73">
        <v>105</v>
      </c>
      <c r="U38" s="74"/>
      <c r="V38" s="75">
        <f t="shared" si="2"/>
        <v>1575</v>
      </c>
      <c r="W38" s="76"/>
      <c r="X38" s="77"/>
    </row>
    <row r="39" spans="1:24" x14ac:dyDescent="0.35">
      <c r="A39" s="3"/>
      <c r="B39" s="4"/>
      <c r="C39" s="19"/>
      <c r="D39" s="24"/>
      <c r="E39" s="25"/>
      <c r="F39" s="14"/>
      <c r="G39" s="120" t="s">
        <v>3</v>
      </c>
      <c r="H39" s="120"/>
      <c r="I39" s="120"/>
      <c r="J39" s="120"/>
      <c r="K39" s="121"/>
      <c r="L39" s="90">
        <f>SUM(L34:N38)</f>
        <v>10165</v>
      </c>
      <c r="M39" s="91"/>
      <c r="N39" s="92"/>
      <c r="Q39" s="90">
        <f>SUM(Q34:S38)</f>
        <v>8675</v>
      </c>
      <c r="R39" s="91"/>
      <c r="S39" s="92"/>
      <c r="V39" s="78">
        <f>SUM(V34:X38)</f>
        <v>6000</v>
      </c>
      <c r="W39" s="79"/>
      <c r="X39" s="80"/>
    </row>
    <row r="40" spans="1:24" x14ac:dyDescent="0.35">
      <c r="A40" s="109" t="s">
        <v>9</v>
      </c>
      <c r="B40" s="110"/>
      <c r="C40" s="111" t="s">
        <v>24</v>
      </c>
      <c r="D40" s="112"/>
      <c r="E40" s="113"/>
      <c r="F40" s="29" t="s">
        <v>1</v>
      </c>
      <c r="G40" s="128">
        <v>25</v>
      </c>
      <c r="H40" s="129"/>
      <c r="I40" s="26" t="s">
        <v>6</v>
      </c>
      <c r="J40" s="82">
        <v>86</v>
      </c>
      <c r="K40" s="83"/>
      <c r="L40" s="104">
        <f t="shared" ref="L40:L45" si="3">G40*J40</f>
        <v>2150</v>
      </c>
      <c r="M40" s="105"/>
      <c r="N40" s="106"/>
      <c r="O40" s="82"/>
      <c r="P40" s="83"/>
      <c r="Q40" s="104">
        <f t="shared" ref="Q40:Q45" si="4">L40*O40</f>
        <v>0</v>
      </c>
      <c r="R40" s="105"/>
      <c r="S40" s="106"/>
      <c r="T40" s="82">
        <v>80</v>
      </c>
      <c r="U40" s="83"/>
      <c r="V40" s="75">
        <f>SUM(G40*T40)</f>
        <v>2000</v>
      </c>
      <c r="W40" s="76"/>
      <c r="X40" s="77"/>
    </row>
    <row r="41" spans="1:24" x14ac:dyDescent="0.35">
      <c r="A41" s="8"/>
      <c r="B41" s="9"/>
      <c r="C41" s="114" t="s">
        <v>25</v>
      </c>
      <c r="D41" s="115"/>
      <c r="E41" s="116"/>
      <c r="F41" s="29" t="s">
        <v>4</v>
      </c>
      <c r="G41" s="107">
        <v>30</v>
      </c>
      <c r="H41" s="108"/>
      <c r="I41" s="13" t="s">
        <v>6</v>
      </c>
      <c r="J41" s="73">
        <v>46</v>
      </c>
      <c r="K41" s="81"/>
      <c r="L41" s="87">
        <f t="shared" si="3"/>
        <v>1380</v>
      </c>
      <c r="M41" s="88"/>
      <c r="N41" s="89"/>
      <c r="O41" s="73"/>
      <c r="P41" s="81"/>
      <c r="Q41" s="87">
        <f t="shared" si="4"/>
        <v>0</v>
      </c>
      <c r="R41" s="88"/>
      <c r="S41" s="89"/>
      <c r="T41" s="73">
        <v>38</v>
      </c>
      <c r="U41" s="81"/>
      <c r="V41" s="75">
        <f t="shared" ref="V41:V45" si="5">SUM(G41*T41)</f>
        <v>1140</v>
      </c>
      <c r="W41" s="76"/>
      <c r="X41" s="77"/>
    </row>
    <row r="42" spans="1:24" ht="15" customHeight="1" x14ac:dyDescent="0.35">
      <c r="A42" s="5"/>
      <c r="B42" s="6"/>
      <c r="C42" s="18"/>
      <c r="D42" s="20"/>
      <c r="E42" s="21"/>
      <c r="F42" s="31" t="s">
        <v>0</v>
      </c>
      <c r="G42" s="107">
        <v>10</v>
      </c>
      <c r="H42" s="108"/>
      <c r="I42" s="14" t="s">
        <v>6</v>
      </c>
      <c r="J42" s="73">
        <v>216</v>
      </c>
      <c r="K42" s="81"/>
      <c r="L42" s="87">
        <f t="shared" si="3"/>
        <v>2160</v>
      </c>
      <c r="M42" s="88"/>
      <c r="N42" s="89"/>
      <c r="O42" s="73"/>
      <c r="P42" s="81"/>
      <c r="Q42" s="87">
        <f t="shared" si="4"/>
        <v>0</v>
      </c>
      <c r="R42" s="88"/>
      <c r="S42" s="89"/>
      <c r="T42" s="73">
        <v>80</v>
      </c>
      <c r="U42" s="81"/>
      <c r="V42" s="75">
        <f t="shared" si="5"/>
        <v>800</v>
      </c>
      <c r="W42" s="76"/>
      <c r="X42" s="77"/>
    </row>
    <row r="43" spans="1:24" x14ac:dyDescent="0.35">
      <c r="A43" s="3"/>
      <c r="B43" s="4"/>
      <c r="C43" s="18"/>
      <c r="D43" s="20"/>
      <c r="E43" s="21"/>
      <c r="F43" s="31" t="s">
        <v>5</v>
      </c>
      <c r="G43" s="107">
        <v>10</v>
      </c>
      <c r="H43" s="108"/>
      <c r="I43" s="14" t="s">
        <v>6</v>
      </c>
      <c r="J43" s="73">
        <v>179</v>
      </c>
      <c r="K43" s="74"/>
      <c r="L43" s="87">
        <f t="shared" si="3"/>
        <v>1790</v>
      </c>
      <c r="M43" s="88"/>
      <c r="N43" s="89"/>
      <c r="O43" s="73"/>
      <c r="P43" s="74"/>
      <c r="Q43" s="87">
        <f t="shared" si="4"/>
        <v>0</v>
      </c>
      <c r="R43" s="88"/>
      <c r="S43" s="89"/>
      <c r="T43" s="73">
        <v>85</v>
      </c>
      <c r="U43" s="74"/>
      <c r="V43" s="75">
        <f t="shared" si="5"/>
        <v>850</v>
      </c>
      <c r="W43" s="76"/>
      <c r="X43" s="77"/>
    </row>
    <row r="44" spans="1:24" x14ac:dyDescent="0.35">
      <c r="A44" s="3"/>
      <c r="B44" s="44"/>
      <c r="C44" s="18"/>
      <c r="D44" s="20"/>
      <c r="E44" s="21"/>
      <c r="F44" s="31" t="s">
        <v>40</v>
      </c>
      <c r="G44" s="107">
        <v>5</v>
      </c>
      <c r="H44" s="108"/>
      <c r="I44" s="14" t="s">
        <v>6</v>
      </c>
      <c r="J44" s="73">
        <v>379</v>
      </c>
      <c r="K44" s="81"/>
      <c r="L44" s="87">
        <f t="shared" si="3"/>
        <v>1895</v>
      </c>
      <c r="M44" s="88"/>
      <c r="N44" s="89"/>
      <c r="O44" s="73"/>
      <c r="P44" s="81"/>
      <c r="Q44" s="87">
        <f t="shared" si="4"/>
        <v>0</v>
      </c>
      <c r="R44" s="88"/>
      <c r="S44" s="89"/>
      <c r="T44" s="73">
        <v>300</v>
      </c>
      <c r="U44" s="81"/>
      <c r="V44" s="75">
        <f t="shared" si="5"/>
        <v>1500</v>
      </c>
      <c r="W44" s="76"/>
      <c r="X44" s="77"/>
    </row>
    <row r="45" spans="1:24" x14ac:dyDescent="0.35">
      <c r="A45" s="3"/>
      <c r="B45" s="4"/>
      <c r="C45" s="18"/>
      <c r="D45" s="20"/>
      <c r="E45" s="21"/>
      <c r="F45" s="37" t="s">
        <v>2</v>
      </c>
      <c r="G45" s="107">
        <v>15</v>
      </c>
      <c r="H45" s="108"/>
      <c r="I45" s="14" t="s">
        <v>6</v>
      </c>
      <c r="J45" s="73">
        <v>179</v>
      </c>
      <c r="K45" s="74"/>
      <c r="L45" s="87">
        <f t="shared" si="3"/>
        <v>2685</v>
      </c>
      <c r="M45" s="88"/>
      <c r="N45" s="89"/>
      <c r="O45" s="73"/>
      <c r="P45" s="74"/>
      <c r="Q45" s="87">
        <f t="shared" si="4"/>
        <v>0</v>
      </c>
      <c r="R45" s="88"/>
      <c r="S45" s="89"/>
      <c r="T45" s="73">
        <v>110</v>
      </c>
      <c r="U45" s="74"/>
      <c r="V45" s="75">
        <f t="shared" si="5"/>
        <v>1650</v>
      </c>
      <c r="W45" s="76"/>
      <c r="X45" s="77"/>
    </row>
    <row r="46" spans="1:24" x14ac:dyDescent="0.35">
      <c r="A46" s="1"/>
      <c r="B46" s="2"/>
      <c r="C46" s="19"/>
      <c r="D46" s="24"/>
      <c r="E46" s="25"/>
      <c r="F46" s="14"/>
      <c r="G46" s="120" t="s">
        <v>3</v>
      </c>
      <c r="H46" s="120"/>
      <c r="I46" s="120"/>
      <c r="J46" s="120"/>
      <c r="K46" s="121"/>
      <c r="L46" s="90">
        <f>SUM(L40:N45)</f>
        <v>12060</v>
      </c>
      <c r="M46" s="91"/>
      <c r="N46" s="92"/>
      <c r="Q46" s="90">
        <f>SUM(Q40:S45)</f>
        <v>0</v>
      </c>
      <c r="R46" s="91"/>
      <c r="S46" s="92"/>
      <c r="V46" s="78">
        <f>SUM(V40:X45)</f>
        <v>7940</v>
      </c>
      <c r="W46" s="79"/>
      <c r="X46" s="80"/>
    </row>
    <row r="47" spans="1:24" ht="15" hidden="1" customHeight="1" x14ac:dyDescent="0.35">
      <c r="A47" s="1"/>
      <c r="B47" s="2"/>
      <c r="C47" s="107"/>
      <c r="D47" s="138"/>
      <c r="E47" s="108"/>
      <c r="F47" s="14"/>
      <c r="G47" s="138" t="s">
        <v>3</v>
      </c>
      <c r="H47" s="138"/>
      <c r="I47" s="138"/>
      <c r="J47" s="138"/>
      <c r="K47" s="108"/>
      <c r="L47" s="10"/>
      <c r="M47" s="10" t="e">
        <f>SUM(#REF!)</f>
        <v>#REF!</v>
      </c>
      <c r="N47" s="11"/>
      <c r="Q47" s="10"/>
      <c r="R47" s="10" t="e">
        <f>SUM(#REF!)</f>
        <v>#REF!</v>
      </c>
      <c r="S47" s="11"/>
      <c r="V47" s="10"/>
      <c r="W47" s="10" t="e">
        <f>SUM(#REF!)</f>
        <v>#REF!</v>
      </c>
      <c r="X47" s="11"/>
    </row>
    <row r="48" spans="1:24" ht="15" customHeight="1" x14ac:dyDescent="0.35">
      <c r="A48" s="109" t="s">
        <v>16</v>
      </c>
      <c r="B48" s="110"/>
      <c r="C48" s="111" t="s">
        <v>20</v>
      </c>
      <c r="D48" s="112"/>
      <c r="E48" s="113"/>
      <c r="F48" s="29" t="s">
        <v>1</v>
      </c>
      <c r="G48" s="107">
        <v>25</v>
      </c>
      <c r="H48" s="108"/>
      <c r="I48" s="13" t="s">
        <v>6</v>
      </c>
      <c r="J48" s="73">
        <v>86</v>
      </c>
      <c r="K48" s="81"/>
      <c r="L48" s="104">
        <f>G48*J48</f>
        <v>2150</v>
      </c>
      <c r="M48" s="105"/>
      <c r="N48" s="106"/>
      <c r="O48" s="73"/>
      <c r="P48" s="81"/>
      <c r="Q48" s="104">
        <f>L48*O48</f>
        <v>0</v>
      </c>
      <c r="R48" s="105"/>
      <c r="S48" s="106"/>
      <c r="T48" s="73">
        <v>75</v>
      </c>
      <c r="U48" s="81"/>
      <c r="V48" s="75">
        <f>SUM(G48*T48)</f>
        <v>1875</v>
      </c>
      <c r="W48" s="76"/>
      <c r="X48" s="77"/>
    </row>
    <row r="49" spans="1:24" x14ac:dyDescent="0.35">
      <c r="A49" s="5"/>
      <c r="B49" s="6"/>
      <c r="C49" s="114" t="s">
        <v>19</v>
      </c>
      <c r="D49" s="115"/>
      <c r="E49" s="116"/>
      <c r="F49" s="29" t="s">
        <v>4</v>
      </c>
      <c r="G49" s="107">
        <v>30</v>
      </c>
      <c r="H49" s="108"/>
      <c r="I49" s="13" t="s">
        <v>6</v>
      </c>
      <c r="J49" s="73">
        <v>46</v>
      </c>
      <c r="K49" s="81"/>
      <c r="L49" s="87">
        <f>G49*J49</f>
        <v>1380</v>
      </c>
      <c r="M49" s="88"/>
      <c r="N49" s="89"/>
      <c r="O49" s="73"/>
      <c r="P49" s="81"/>
      <c r="Q49" s="87">
        <f>L49*O49</f>
        <v>0</v>
      </c>
      <c r="R49" s="88"/>
      <c r="S49" s="89"/>
      <c r="T49" s="73">
        <v>38</v>
      </c>
      <c r="U49" s="81"/>
      <c r="V49" s="75">
        <f t="shared" ref="V49:V52" si="6">SUM(G49*T49)</f>
        <v>1140</v>
      </c>
      <c r="W49" s="76"/>
      <c r="X49" s="77"/>
    </row>
    <row r="50" spans="1:24" x14ac:dyDescent="0.35">
      <c r="A50" s="3"/>
      <c r="B50" s="4"/>
      <c r="C50" s="18"/>
      <c r="D50" s="20"/>
      <c r="E50" s="21"/>
      <c r="F50" s="31" t="s">
        <v>0</v>
      </c>
      <c r="G50" s="107">
        <v>10</v>
      </c>
      <c r="H50" s="108"/>
      <c r="I50" s="14" t="s">
        <v>6</v>
      </c>
      <c r="J50" s="73">
        <v>216</v>
      </c>
      <c r="K50" s="81"/>
      <c r="L50" s="87">
        <f>G50*J50</f>
        <v>2160</v>
      </c>
      <c r="M50" s="88"/>
      <c r="N50" s="89"/>
      <c r="O50" s="73"/>
      <c r="P50" s="81"/>
      <c r="Q50" s="87">
        <f>L50*O50</f>
        <v>0</v>
      </c>
      <c r="R50" s="88"/>
      <c r="S50" s="89"/>
      <c r="T50" s="73">
        <v>85</v>
      </c>
      <c r="U50" s="81"/>
      <c r="V50" s="75">
        <f t="shared" si="6"/>
        <v>850</v>
      </c>
      <c r="W50" s="76"/>
      <c r="X50" s="77"/>
    </row>
    <row r="51" spans="1:24" x14ac:dyDescent="0.35">
      <c r="A51" s="3"/>
      <c r="B51" s="39"/>
      <c r="C51" s="18"/>
      <c r="D51" s="20"/>
      <c r="E51" s="21"/>
      <c r="F51" s="31" t="s">
        <v>5</v>
      </c>
      <c r="G51" s="107">
        <v>10</v>
      </c>
      <c r="H51" s="108"/>
      <c r="I51" s="14" t="s">
        <v>6</v>
      </c>
      <c r="J51" s="73">
        <v>179</v>
      </c>
      <c r="K51" s="81"/>
      <c r="L51" s="87">
        <f>G51*J51</f>
        <v>1790</v>
      </c>
      <c r="M51" s="88"/>
      <c r="N51" s="89"/>
      <c r="O51" s="73"/>
      <c r="P51" s="81"/>
      <c r="Q51" s="87">
        <f>L51*O51</f>
        <v>0</v>
      </c>
      <c r="R51" s="88"/>
      <c r="S51" s="89"/>
      <c r="T51" s="73">
        <v>80</v>
      </c>
      <c r="U51" s="81"/>
      <c r="V51" s="75">
        <f t="shared" si="6"/>
        <v>800</v>
      </c>
      <c r="W51" s="76"/>
      <c r="X51" s="77"/>
    </row>
    <row r="52" spans="1:24" x14ac:dyDescent="0.35">
      <c r="A52" s="3"/>
      <c r="B52" s="4"/>
      <c r="C52" s="12"/>
      <c r="D52" s="15"/>
      <c r="E52" s="16"/>
      <c r="F52" s="37" t="s">
        <v>2</v>
      </c>
      <c r="G52" s="107">
        <v>15</v>
      </c>
      <c r="H52" s="108"/>
      <c r="I52" s="14" t="s">
        <v>6</v>
      </c>
      <c r="J52" s="73">
        <v>179</v>
      </c>
      <c r="K52" s="74"/>
      <c r="L52" s="87">
        <f>G52*J52</f>
        <v>2685</v>
      </c>
      <c r="M52" s="88"/>
      <c r="N52" s="89"/>
      <c r="O52" s="73"/>
      <c r="P52" s="74"/>
      <c r="Q52" s="87">
        <f>L52*O52</f>
        <v>0</v>
      </c>
      <c r="R52" s="88"/>
      <c r="S52" s="89"/>
      <c r="T52" s="73">
        <v>110</v>
      </c>
      <c r="U52" s="74"/>
      <c r="V52" s="75">
        <f t="shared" si="6"/>
        <v>1650</v>
      </c>
      <c r="W52" s="76"/>
      <c r="X52" s="77"/>
    </row>
    <row r="53" spans="1:24" x14ac:dyDescent="0.35">
      <c r="A53" s="1"/>
      <c r="B53" s="2"/>
      <c r="C53" s="45"/>
      <c r="D53" s="46"/>
      <c r="E53" s="47"/>
      <c r="F53" s="117" t="s">
        <v>3</v>
      </c>
      <c r="G53" s="118"/>
      <c r="H53" s="118"/>
      <c r="I53" s="118"/>
      <c r="J53" s="118"/>
      <c r="K53" s="119"/>
      <c r="L53" s="90">
        <f>SUM(L48:N52)</f>
        <v>10165</v>
      </c>
      <c r="M53" s="91"/>
      <c r="N53" s="92"/>
      <c r="Q53" s="90">
        <f>SUM(Q48:S52)</f>
        <v>0</v>
      </c>
      <c r="R53" s="91"/>
      <c r="S53" s="92"/>
      <c r="V53" s="78">
        <f>SUM(V48:X52)</f>
        <v>6315</v>
      </c>
      <c r="W53" s="79"/>
      <c r="X53" s="80"/>
    </row>
  </sheetData>
  <sheetProtection algorithmName="SHA-512" hashValue="uRGm500wXfV0gx6nBc62jTVmpBvQdfV6iz+sFLKsMi0Blh2cfYgQ44DL8h2WiJg4I+GyzE8JlzRB9buT53ZbGQ==" saltValue="NdmsACEAjBHPVvcmvggplg==" spinCount="100000" sheet="1" selectLockedCells="1"/>
  <mergeCells count="336">
    <mergeCell ref="C49:E49"/>
    <mergeCell ref="J44:K44"/>
    <mergeCell ref="L44:N44"/>
    <mergeCell ref="L21:N21"/>
    <mergeCell ref="L40:N40"/>
    <mergeCell ref="L41:N41"/>
    <mergeCell ref="L42:N42"/>
    <mergeCell ref="L7:N7"/>
    <mergeCell ref="J13:K13"/>
    <mergeCell ref="G13:H13"/>
    <mergeCell ref="G15:K15"/>
    <mergeCell ref="G44:H44"/>
    <mergeCell ref="G48:H48"/>
    <mergeCell ref="L48:N48"/>
    <mergeCell ref="G49:H49"/>
    <mergeCell ref="L49:N49"/>
    <mergeCell ref="G45:H45"/>
    <mergeCell ref="J45:K45"/>
    <mergeCell ref="G41:H41"/>
    <mergeCell ref="J41:K41"/>
    <mergeCell ref="G19:H19"/>
    <mergeCell ref="G20:H20"/>
    <mergeCell ref="J16:K16"/>
    <mergeCell ref="G39:K39"/>
    <mergeCell ref="L5:N6"/>
    <mergeCell ref="A5:B6"/>
    <mergeCell ref="C5:E6"/>
    <mergeCell ref="J7:K7"/>
    <mergeCell ref="J10:K10"/>
    <mergeCell ref="C47:E47"/>
    <mergeCell ref="G47:K47"/>
    <mergeCell ref="L43:N43"/>
    <mergeCell ref="L46:N46"/>
    <mergeCell ref="C41:E41"/>
    <mergeCell ref="J24:K24"/>
    <mergeCell ref="C28:E29"/>
    <mergeCell ref="C17:E17"/>
    <mergeCell ref="C35:E35"/>
    <mergeCell ref="J31:K31"/>
    <mergeCell ref="J37:K37"/>
    <mergeCell ref="I5:I6"/>
    <mergeCell ref="J5:K6"/>
    <mergeCell ref="G5:H6"/>
    <mergeCell ref="F5:F6"/>
    <mergeCell ref="G42:H42"/>
    <mergeCell ref="J42:K42"/>
    <mergeCell ref="G43:H43"/>
    <mergeCell ref="J43:K43"/>
    <mergeCell ref="L8:N8"/>
    <mergeCell ref="G9:H9"/>
    <mergeCell ref="J9:K9"/>
    <mergeCell ref="L9:N9"/>
    <mergeCell ref="L10:N10"/>
    <mergeCell ref="L11:N11"/>
    <mergeCell ref="G10:H10"/>
    <mergeCell ref="G11:H11"/>
    <mergeCell ref="J11:K11"/>
    <mergeCell ref="G21:K21"/>
    <mergeCell ref="G40:H40"/>
    <mergeCell ref="J40:K40"/>
    <mergeCell ref="A40:B40"/>
    <mergeCell ref="C40:E40"/>
    <mergeCell ref="C8:E8"/>
    <mergeCell ref="A13:B13"/>
    <mergeCell ref="C16:E16"/>
    <mergeCell ref="C15:E15"/>
    <mergeCell ref="G8:H8"/>
    <mergeCell ref="J8:K8"/>
    <mergeCell ref="C13:E14"/>
    <mergeCell ref="A16:B16"/>
    <mergeCell ref="J17:K17"/>
    <mergeCell ref="J18:K18"/>
    <mergeCell ref="J19:K19"/>
    <mergeCell ref="J20:K20"/>
    <mergeCell ref="G16:H16"/>
    <mergeCell ref="C30:E30"/>
    <mergeCell ref="A7:B7"/>
    <mergeCell ref="C7:E7"/>
    <mergeCell ref="G7:H7"/>
    <mergeCell ref="A48:B48"/>
    <mergeCell ref="C48:E48"/>
    <mergeCell ref="G50:H50"/>
    <mergeCell ref="J50:K50"/>
    <mergeCell ref="L50:N50"/>
    <mergeCell ref="A28:B28"/>
    <mergeCell ref="G28:H28"/>
    <mergeCell ref="J28:K28"/>
    <mergeCell ref="J29:K29"/>
    <mergeCell ref="L29:N29"/>
    <mergeCell ref="G33:K33"/>
    <mergeCell ref="L33:N33"/>
    <mergeCell ref="L28:N28"/>
    <mergeCell ref="G29:H29"/>
    <mergeCell ref="G30:H30"/>
    <mergeCell ref="J30:K30"/>
    <mergeCell ref="L30:N30"/>
    <mergeCell ref="A34:B34"/>
    <mergeCell ref="C34:E34"/>
    <mergeCell ref="G34:H34"/>
    <mergeCell ref="J34:K34"/>
    <mergeCell ref="L52:N52"/>
    <mergeCell ref="G46:K46"/>
    <mergeCell ref="G35:H35"/>
    <mergeCell ref="J35:K35"/>
    <mergeCell ref="L13:N13"/>
    <mergeCell ref="L14:N14"/>
    <mergeCell ref="L15:N15"/>
    <mergeCell ref="L34:N34"/>
    <mergeCell ref="G38:H38"/>
    <mergeCell ref="J38:K38"/>
    <mergeCell ref="L38:N38"/>
    <mergeCell ref="L20:N20"/>
    <mergeCell ref="J26:K26"/>
    <mergeCell ref="L39:N39"/>
    <mergeCell ref="L27:N27"/>
    <mergeCell ref="G31:H31"/>
    <mergeCell ref="L31:N31"/>
    <mergeCell ref="G37:H37"/>
    <mergeCell ref="L37:N37"/>
    <mergeCell ref="F14:K14"/>
    <mergeCell ref="G24:H24"/>
    <mergeCell ref="J48:K48"/>
    <mergeCell ref="J49:K49"/>
    <mergeCell ref="J51:K51"/>
    <mergeCell ref="F53:K53"/>
    <mergeCell ref="L53:N53"/>
    <mergeCell ref="G51:H51"/>
    <mergeCell ref="L51:N51"/>
    <mergeCell ref="G12:K12"/>
    <mergeCell ref="L12:N12"/>
    <mergeCell ref="L35:N35"/>
    <mergeCell ref="G36:H36"/>
    <mergeCell ref="J36:K36"/>
    <mergeCell ref="L36:N36"/>
    <mergeCell ref="G32:H32"/>
    <mergeCell ref="J32:K32"/>
    <mergeCell ref="L32:N32"/>
    <mergeCell ref="G17:H17"/>
    <mergeCell ref="G18:H18"/>
    <mergeCell ref="L16:N16"/>
    <mergeCell ref="L17:N17"/>
    <mergeCell ref="L18:N18"/>
    <mergeCell ref="L19:N19"/>
    <mergeCell ref="L26:N26"/>
    <mergeCell ref="F27:K27"/>
    <mergeCell ref="L45:N45"/>
    <mergeCell ref="G52:H52"/>
    <mergeCell ref="J52:K52"/>
    <mergeCell ref="L25:N25"/>
    <mergeCell ref="G26:H26"/>
    <mergeCell ref="A22:B22"/>
    <mergeCell ref="C22:E22"/>
    <mergeCell ref="G22:H22"/>
    <mergeCell ref="J22:K22"/>
    <mergeCell ref="L22:N22"/>
    <mergeCell ref="C23:E23"/>
    <mergeCell ref="G23:H23"/>
    <mergeCell ref="J23:K23"/>
    <mergeCell ref="L23:N23"/>
    <mergeCell ref="L24:N24"/>
    <mergeCell ref="G25:H25"/>
    <mergeCell ref="J25:K25"/>
    <mergeCell ref="O5:P6"/>
    <mergeCell ref="Q5:S6"/>
    <mergeCell ref="O7:P7"/>
    <mergeCell ref="Q7:S7"/>
    <mergeCell ref="O8:P8"/>
    <mergeCell ref="Q8:S8"/>
    <mergeCell ref="O9:P9"/>
    <mergeCell ref="Q9:S9"/>
    <mergeCell ref="O10:P10"/>
    <mergeCell ref="Q10:S10"/>
    <mergeCell ref="O11:P11"/>
    <mergeCell ref="Q11:S11"/>
    <mergeCell ref="Q12:S12"/>
    <mergeCell ref="O13:P13"/>
    <mergeCell ref="Q13:S13"/>
    <mergeCell ref="Q14:S14"/>
    <mergeCell ref="Q15:S15"/>
    <mergeCell ref="O16:P16"/>
    <mergeCell ref="Q16:S16"/>
    <mergeCell ref="O17:P17"/>
    <mergeCell ref="Q17:S17"/>
    <mergeCell ref="O18:P18"/>
    <mergeCell ref="Q18:S18"/>
    <mergeCell ref="O19:P19"/>
    <mergeCell ref="Q19:S19"/>
    <mergeCell ref="O20:P20"/>
    <mergeCell ref="Q20:S20"/>
    <mergeCell ref="Q21:S21"/>
    <mergeCell ref="O28:P28"/>
    <mergeCell ref="Q28:S28"/>
    <mergeCell ref="O29:P29"/>
    <mergeCell ref="Q29:S29"/>
    <mergeCell ref="O30:P30"/>
    <mergeCell ref="Q30:S30"/>
    <mergeCell ref="O31:P31"/>
    <mergeCell ref="Q31:S31"/>
    <mergeCell ref="O22:P22"/>
    <mergeCell ref="Q22:S22"/>
    <mergeCell ref="O23:P23"/>
    <mergeCell ref="Q23:S23"/>
    <mergeCell ref="O24:P24"/>
    <mergeCell ref="Q24:S24"/>
    <mergeCell ref="O25:P25"/>
    <mergeCell ref="Q25:S25"/>
    <mergeCell ref="O26:P26"/>
    <mergeCell ref="Q26:S26"/>
    <mergeCell ref="O32:P32"/>
    <mergeCell ref="Q32:S32"/>
    <mergeCell ref="Q33:S33"/>
    <mergeCell ref="O34:P34"/>
    <mergeCell ref="Q34:S34"/>
    <mergeCell ref="O35:P35"/>
    <mergeCell ref="Q35:S35"/>
    <mergeCell ref="O36:P36"/>
    <mergeCell ref="Q36:S36"/>
    <mergeCell ref="O37:P37"/>
    <mergeCell ref="Q37:S37"/>
    <mergeCell ref="O38:P38"/>
    <mergeCell ref="Q38:S38"/>
    <mergeCell ref="Q39:S39"/>
    <mergeCell ref="O40:P40"/>
    <mergeCell ref="Q40:S40"/>
    <mergeCell ref="O41:P41"/>
    <mergeCell ref="Q41:S41"/>
    <mergeCell ref="O42:P42"/>
    <mergeCell ref="Q42:S42"/>
    <mergeCell ref="O43:P43"/>
    <mergeCell ref="Q43:S43"/>
    <mergeCell ref="O44:P44"/>
    <mergeCell ref="Q44:S44"/>
    <mergeCell ref="O45:P45"/>
    <mergeCell ref="Q45:S45"/>
    <mergeCell ref="Q46:S46"/>
    <mergeCell ref="O48:P48"/>
    <mergeCell ref="Q48:S48"/>
    <mergeCell ref="O49:P49"/>
    <mergeCell ref="Q49:S49"/>
    <mergeCell ref="O50:P50"/>
    <mergeCell ref="Q50:S50"/>
    <mergeCell ref="O51:P51"/>
    <mergeCell ref="Q51:S51"/>
    <mergeCell ref="O52:P52"/>
    <mergeCell ref="Q52:S52"/>
    <mergeCell ref="Q53:S53"/>
    <mergeCell ref="T5:U6"/>
    <mergeCell ref="V5:X6"/>
    <mergeCell ref="T7:U7"/>
    <mergeCell ref="V7:X7"/>
    <mergeCell ref="T8:U8"/>
    <mergeCell ref="V8:X8"/>
    <mergeCell ref="T9:U9"/>
    <mergeCell ref="V9:X9"/>
    <mergeCell ref="T10:U10"/>
    <mergeCell ref="V10:X10"/>
    <mergeCell ref="T11:U11"/>
    <mergeCell ref="V11:X11"/>
    <mergeCell ref="V12:X12"/>
    <mergeCell ref="T13:U13"/>
    <mergeCell ref="V13:X13"/>
    <mergeCell ref="V14:X14"/>
    <mergeCell ref="V15:X15"/>
    <mergeCell ref="T16:U16"/>
    <mergeCell ref="Q27:S27"/>
    <mergeCell ref="V16:X16"/>
    <mergeCell ref="T17:U17"/>
    <mergeCell ref="V17:X17"/>
    <mergeCell ref="T18:U18"/>
    <mergeCell ref="V18:X18"/>
    <mergeCell ref="T19:U19"/>
    <mergeCell ref="V19:X19"/>
    <mergeCell ref="T20:U20"/>
    <mergeCell ref="V20:X20"/>
    <mergeCell ref="V21:X21"/>
    <mergeCell ref="T22:U22"/>
    <mergeCell ref="V22:X22"/>
    <mergeCell ref="T23:U23"/>
    <mergeCell ref="V23:X23"/>
    <mergeCell ref="T24:U24"/>
    <mergeCell ref="V24:X24"/>
    <mergeCell ref="T25:U25"/>
    <mergeCell ref="V25:X25"/>
    <mergeCell ref="T26:U26"/>
    <mergeCell ref="V26:X26"/>
    <mergeCell ref="V27:X27"/>
    <mergeCell ref="T28:U28"/>
    <mergeCell ref="V28:X28"/>
    <mergeCell ref="T29:U29"/>
    <mergeCell ref="V29:X29"/>
    <mergeCell ref="T30:U30"/>
    <mergeCell ref="V30:X30"/>
    <mergeCell ref="T31:U31"/>
    <mergeCell ref="V31:X31"/>
    <mergeCell ref="T32:U32"/>
    <mergeCell ref="V32:X32"/>
    <mergeCell ref="V33:X33"/>
    <mergeCell ref="T45:U45"/>
    <mergeCell ref="V45:X45"/>
    <mergeCell ref="T36:U36"/>
    <mergeCell ref="V36:X36"/>
    <mergeCell ref="T37:U37"/>
    <mergeCell ref="V37:X37"/>
    <mergeCell ref="T38:U38"/>
    <mergeCell ref="V38:X38"/>
    <mergeCell ref="V39:X39"/>
    <mergeCell ref="T40:U40"/>
    <mergeCell ref="V40:X40"/>
    <mergeCell ref="T41:U41"/>
    <mergeCell ref="V41:X41"/>
    <mergeCell ref="T42:U42"/>
    <mergeCell ref="V42:X42"/>
    <mergeCell ref="J1:N4"/>
    <mergeCell ref="T1:X4"/>
    <mergeCell ref="O1:S4"/>
    <mergeCell ref="A1:I4"/>
    <mergeCell ref="T52:U52"/>
    <mergeCell ref="V52:X52"/>
    <mergeCell ref="V53:X53"/>
    <mergeCell ref="V46:X46"/>
    <mergeCell ref="T48:U48"/>
    <mergeCell ref="V48:X48"/>
    <mergeCell ref="T49:U49"/>
    <mergeCell ref="V49:X49"/>
    <mergeCell ref="T50:U50"/>
    <mergeCell ref="V50:X50"/>
    <mergeCell ref="T51:U51"/>
    <mergeCell ref="V51:X51"/>
    <mergeCell ref="T34:U34"/>
    <mergeCell ref="V34:X34"/>
    <mergeCell ref="T35:U35"/>
    <mergeCell ref="V35:X35"/>
    <mergeCell ref="T43:U43"/>
    <mergeCell ref="V43:X43"/>
    <mergeCell ref="T44:U44"/>
    <mergeCell ref="V44:X44"/>
  </mergeCells>
  <pageMargins left="0.7" right="0.7" top="0.75" bottom="0.75" header="0.3" footer="0.3"/>
  <pageSetup paperSize="5" scale="6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Idaho Department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mpayne</dc:creator>
  <cp:lastModifiedBy>Patsi Shandera</cp:lastModifiedBy>
  <cp:lastPrinted>2021-03-25T17:01:31Z</cp:lastPrinted>
  <dcterms:created xsi:type="dcterms:W3CDTF">2014-05-06T22:14:29Z</dcterms:created>
  <dcterms:modified xsi:type="dcterms:W3CDTF">2021-03-25T17:01:54Z</dcterms:modified>
</cp:coreProperties>
</file>