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urchasing\Agreements\1-Solicitations\21-207-041012 IPNF Roadside Spray - GNA\Tab 5 - Bids Received\"/>
    </mc:Choice>
  </mc:AlternateContent>
  <xr:revisionPtr revIDLastSave="0" documentId="13_ncr:1_{5CD81CB8-90C0-4655-8E7C-A5413C04C6A1}" xr6:coauthVersionLast="46" xr6:coauthVersionMax="46" xr10:uidLastSave="{00000000-0000-0000-0000-000000000000}"/>
  <bookViews>
    <workbookView xWindow="3420" yWindow="3420" windowWidth="21600" windowHeight="11325" xr2:uid="{00000000-000D-0000-FFFF-FFFF00000000}"/>
  </bookViews>
  <sheets>
    <sheet name="Sheet1" sheetId="1" r:id="rId1"/>
  </sheets>
  <definedNames>
    <definedName name="_xlnm.Print_Area" localSheetId="0">Sheet1!$A$2:$Q$17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8" i="1" l="1"/>
  <c r="AF9" i="1"/>
  <c r="AF10" i="1"/>
  <c r="AF11" i="1"/>
  <c r="AF12" i="1"/>
  <c r="AF13" i="1"/>
  <c r="AF14" i="1"/>
  <c r="AF7" i="1"/>
  <c r="X8" i="1"/>
  <c r="X9" i="1"/>
  <c r="X10" i="1"/>
  <c r="X11" i="1"/>
  <c r="X12" i="1"/>
  <c r="X13" i="1"/>
  <c r="X14" i="1"/>
  <c r="X7" i="1"/>
  <c r="P8" i="1"/>
  <c r="P9" i="1"/>
  <c r="P10" i="1"/>
  <c r="P11" i="1"/>
  <c r="P12" i="1"/>
  <c r="P13" i="1"/>
  <c r="P14" i="1"/>
  <c r="P7" i="1"/>
  <c r="X16" i="1" l="1"/>
  <c r="P16" i="1"/>
  <c r="AF16" i="1" l="1"/>
</calcChain>
</file>

<file path=xl/sharedStrings.xml><?xml version="1.0" encoding="utf-8"?>
<sst xmlns="http://schemas.openxmlformats.org/spreadsheetml/2006/main" count="33" uniqueCount="21">
  <si>
    <t>TOTAL EXTENDED AMOUNT</t>
  </si>
  <si>
    <t>ESTIMATED UNIT(S) OF MEASURE</t>
  </si>
  <si>
    <t>National Forest</t>
  </si>
  <si>
    <t>PRICE / UNIT OF MEASURE</t>
  </si>
  <si>
    <t>Miles</t>
  </si>
  <si>
    <t>PROJECT AREA</t>
  </si>
  <si>
    <t>Avery (Truck Application)</t>
  </si>
  <si>
    <t>Avery (Hand Application)</t>
  </si>
  <si>
    <t>Emerald Creek (Truck Application)</t>
  </si>
  <si>
    <t>Emerald Creek (Hand Application)</t>
  </si>
  <si>
    <t>Marble Creek (Truck Application)</t>
  </si>
  <si>
    <t>Marble Creek (Hand Application)</t>
  </si>
  <si>
    <t>Gold and East Fork Gold Creeks (Truck Application)</t>
  </si>
  <si>
    <t>Gold and East Fork Gold Creeks (Hand Application)</t>
  </si>
  <si>
    <t>Acres</t>
  </si>
  <si>
    <t xml:space="preserve">TOTAL QUOTE </t>
  </si>
  <si>
    <t>Idaho Panhandle</t>
  </si>
  <si>
    <t>Summitt Forests, Inc
Ashland, OR</t>
  </si>
  <si>
    <t>Custom Spray Service
Spokane, WA</t>
  </si>
  <si>
    <t>21-207-041012
ROADSIDE SPRAY - GNA</t>
  </si>
  <si>
    <t>Perfection Weed &amp; Pest Control
Lewiston,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</si>
</sst>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4" fillId="0" borderId="0" xfId="0" applyFont="1"/>
    <xf numFmtId="0" fontId="0" fillId="0" borderId="0" xfId="0" applyFill="1"/>
    <xf numFmtId="0" fontId="3" fillId="0" borderId="1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4" fillId="2" borderId="15" xfId="0" applyFont="1" applyFill="1" applyBorder="1"/>
    <xf numFmtId="0" fontId="4" fillId="2" borderId="10" xfId="0" applyFont="1" applyFill="1" applyBorder="1"/>
    <xf numFmtId="8" fontId="3" fillId="3" borderId="17" xfId="0" applyNumberFormat="1" applyFont="1" applyFill="1" applyBorder="1" applyAlignment="1" applyProtection="1">
      <alignment horizontal="center" vertical="center"/>
      <protection locked="0"/>
    </xf>
    <xf numFmtId="44" fontId="3" fillId="3" borderId="18" xfId="0" applyNumberFormat="1" applyFont="1" applyFill="1" applyBorder="1" applyAlignment="1" applyProtection="1">
      <alignment horizontal="center" vertical="center"/>
      <protection locked="0"/>
    </xf>
    <xf numFmtId="44" fontId="3" fillId="3" borderId="16" xfId="0" applyNumberFormat="1" applyFont="1" applyFill="1" applyBorder="1" applyAlignment="1" applyProtection="1">
      <alignment horizontal="center" vertical="center"/>
      <protection locked="0"/>
    </xf>
    <xf numFmtId="44" fontId="3" fillId="0" borderId="17" xfId="0" applyNumberFormat="1" applyFont="1" applyFill="1" applyBorder="1" applyAlignment="1">
      <alignment horizontal="center" vertical="center"/>
    </xf>
    <xf numFmtId="44" fontId="3" fillId="0" borderId="19" xfId="0" applyNumberFormat="1" applyFont="1" applyFill="1" applyBorder="1" applyAlignment="1">
      <alignment horizontal="center" vertical="center"/>
    </xf>
    <xf numFmtId="0" fontId="0" fillId="2" borderId="10" xfId="0" applyFill="1" applyBorder="1"/>
    <xf numFmtId="0" fontId="1" fillId="0" borderId="10" xfId="0" applyFont="1" applyFill="1" applyBorder="1" applyAlignment="1">
      <alignment horizontal="right" vertical="center"/>
    </xf>
    <xf numFmtId="0" fontId="1" fillId="0" borderId="33" xfId="0" applyFont="1" applyFill="1" applyBorder="1" applyAlignment="1">
      <alignment horizontal="right" vertical="center"/>
    </xf>
    <xf numFmtId="44" fontId="1" fillId="0" borderId="9" xfId="0" applyNumberFormat="1" applyFont="1" applyFill="1" applyBorder="1" applyAlignment="1">
      <alignment horizontal="center" vertical="center"/>
    </xf>
    <xf numFmtId="44" fontId="1" fillId="0" borderId="11" xfId="0" applyNumberFormat="1" applyFont="1" applyFill="1" applyBorder="1" applyAlignment="1">
      <alignment horizontal="center" vertical="center"/>
    </xf>
    <xf numFmtId="8" fontId="3" fillId="3" borderId="30" xfId="0" applyNumberFormat="1" applyFont="1" applyFill="1" applyBorder="1" applyAlignment="1" applyProtection="1">
      <alignment horizontal="center" vertical="center"/>
      <protection locked="0"/>
    </xf>
    <xf numFmtId="44" fontId="3" fillId="3" borderId="31" xfId="0" applyNumberFormat="1" applyFont="1" applyFill="1" applyBorder="1" applyAlignment="1" applyProtection="1">
      <alignment horizontal="center" vertical="center"/>
      <protection locked="0"/>
    </xf>
    <xf numFmtId="44" fontId="3" fillId="3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4" fontId="1" fillId="0" borderId="25" xfId="0" applyNumberFormat="1" applyFont="1" applyFill="1" applyBorder="1" applyAlignment="1">
      <alignment horizontal="center" vertical="center"/>
    </xf>
    <xf numFmtId="44" fontId="1" fillId="0" borderId="26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0" borderId="33" xfId="0" applyBorder="1"/>
    <xf numFmtId="0" fontId="0" fillId="0" borderId="9" xfId="0" applyBorder="1"/>
    <xf numFmtId="0" fontId="5" fillId="0" borderId="9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28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0" fontId="0" fillId="5" borderId="15" xfId="0" applyFill="1" applyBorder="1"/>
    <xf numFmtId="0" fontId="0" fillId="5" borderId="10" xfId="0" applyFill="1" applyBorder="1"/>
    <xf numFmtId="0" fontId="0" fillId="5" borderId="33" xfId="0" applyFill="1" applyBorder="1"/>
    <xf numFmtId="0" fontId="3" fillId="5" borderId="25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44" fontId="3" fillId="5" borderId="17" xfId="0" applyNumberFormat="1" applyFont="1" applyFill="1" applyBorder="1" applyAlignment="1" applyProtection="1">
      <alignment horizontal="center" vertical="center"/>
      <protection locked="0"/>
    </xf>
    <xf numFmtId="44" fontId="3" fillId="5" borderId="18" xfId="0" applyNumberFormat="1" applyFont="1" applyFill="1" applyBorder="1" applyAlignment="1" applyProtection="1">
      <alignment horizontal="center" vertical="center"/>
      <protection locked="0"/>
    </xf>
    <xf numFmtId="44" fontId="3" fillId="5" borderId="16" xfId="0" applyNumberFormat="1" applyFont="1" applyFill="1" applyBorder="1" applyAlignment="1" applyProtection="1">
      <alignment horizontal="center" vertical="center"/>
      <protection locked="0"/>
    </xf>
    <xf numFmtId="44" fontId="3" fillId="5" borderId="17" xfId="0" applyNumberFormat="1" applyFont="1" applyFill="1" applyBorder="1" applyAlignment="1">
      <alignment horizontal="center" vertical="center"/>
    </xf>
    <xf numFmtId="44" fontId="3" fillId="5" borderId="19" xfId="0" applyNumberFormat="1" applyFont="1" applyFill="1" applyBorder="1" applyAlignment="1">
      <alignment horizontal="center" vertical="center"/>
    </xf>
    <xf numFmtId="44" fontId="3" fillId="5" borderId="30" xfId="0" applyNumberFormat="1" applyFont="1" applyFill="1" applyBorder="1" applyAlignment="1" applyProtection="1">
      <alignment horizontal="center" vertical="center"/>
      <protection locked="0"/>
    </xf>
    <xf numFmtId="44" fontId="3" fillId="5" borderId="31" xfId="0" applyNumberFormat="1" applyFont="1" applyFill="1" applyBorder="1" applyAlignment="1" applyProtection="1">
      <alignment horizontal="center" vertical="center"/>
      <protection locked="0"/>
    </xf>
    <xf numFmtId="44" fontId="3" fillId="5" borderId="32" xfId="0" applyNumberFormat="1" applyFont="1" applyFill="1" applyBorder="1" applyAlignment="1" applyProtection="1">
      <alignment horizontal="center" vertical="center"/>
      <protection locked="0"/>
    </xf>
    <xf numFmtId="44" fontId="3" fillId="5" borderId="30" xfId="0" applyNumberFormat="1" applyFont="1" applyFill="1" applyBorder="1" applyAlignment="1" applyProtection="1">
      <alignment horizontal="right" vertical="center"/>
      <protection locked="0"/>
    </xf>
    <xf numFmtId="44" fontId="3" fillId="5" borderId="31" xfId="0" applyNumberFormat="1" applyFont="1" applyFill="1" applyBorder="1" applyAlignment="1" applyProtection="1">
      <alignment horizontal="right" vertical="center"/>
      <protection locked="0"/>
    </xf>
    <xf numFmtId="44" fontId="3" fillId="5" borderId="32" xfId="0" applyNumberFormat="1" applyFont="1" applyFill="1" applyBorder="1" applyAlignment="1" applyProtection="1">
      <alignment horizontal="right" vertical="center"/>
      <protection locked="0"/>
    </xf>
    <xf numFmtId="0" fontId="1" fillId="5" borderId="10" xfId="0" applyFont="1" applyFill="1" applyBorder="1" applyAlignment="1">
      <alignment horizontal="right" vertical="center"/>
    </xf>
    <xf numFmtId="0" fontId="1" fillId="5" borderId="33" xfId="0" applyFont="1" applyFill="1" applyBorder="1" applyAlignment="1">
      <alignment horizontal="right" vertical="center"/>
    </xf>
    <xf numFmtId="44" fontId="1" fillId="5" borderId="9" xfId="0" applyNumberFormat="1" applyFont="1" applyFill="1" applyBorder="1" applyAlignment="1">
      <alignment horizontal="center" vertical="center"/>
    </xf>
    <xf numFmtId="44" fontId="1" fillId="5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7"/>
  <sheetViews>
    <sheetView tabSelected="1" zoomScale="70" zoomScaleNormal="70" workbookViewId="0">
      <selection activeCell="J7" sqref="J7:O7"/>
    </sheetView>
  </sheetViews>
  <sheetFormatPr defaultRowHeight="12.75" x14ac:dyDescent="0.2"/>
  <cols>
    <col min="2" max="2" width="15.140625" customWidth="1"/>
    <col min="6" max="6" width="16.85546875" customWidth="1"/>
    <col min="7" max="7" width="2.42578125" customWidth="1"/>
    <col min="9" max="9" width="10.28515625" customWidth="1"/>
    <col min="11" max="11" width="5.7109375" customWidth="1"/>
    <col min="13" max="13" width="5.7109375" customWidth="1"/>
    <col min="14" max="14" width="8.7109375" customWidth="1"/>
    <col min="15" max="15" width="5.7109375" customWidth="1"/>
    <col min="17" max="17" width="9.5703125" customWidth="1"/>
    <col min="19" max="19" width="5.7109375" customWidth="1"/>
    <col min="21" max="21" width="5.7109375" customWidth="1"/>
    <col min="22" max="22" width="8.7109375" customWidth="1"/>
    <col min="23" max="23" width="5.7109375" customWidth="1"/>
    <col min="27" max="27" width="5.7109375" customWidth="1"/>
    <col min="29" max="29" width="5.7109375" customWidth="1"/>
    <col min="30" max="30" width="8.7109375" customWidth="1"/>
    <col min="31" max="31" width="5.7109375" customWidth="1"/>
  </cols>
  <sheetData>
    <row r="1" spans="1:33" ht="13.5" customHeight="1" x14ac:dyDescent="0.2">
      <c r="A1" s="20" t="s">
        <v>19</v>
      </c>
      <c r="B1" s="21"/>
      <c r="C1" s="21"/>
      <c r="D1" s="21"/>
      <c r="E1" s="21"/>
      <c r="F1" s="21"/>
      <c r="G1" s="21"/>
      <c r="H1" s="21"/>
      <c r="I1" s="21"/>
      <c r="J1" s="39" t="s">
        <v>17</v>
      </c>
      <c r="K1" s="39"/>
      <c r="L1" s="39"/>
      <c r="M1" s="39"/>
      <c r="N1" s="39"/>
      <c r="O1" s="39"/>
      <c r="P1" s="39"/>
      <c r="Q1" s="40"/>
      <c r="R1" s="84" t="s">
        <v>18</v>
      </c>
      <c r="S1" s="85"/>
      <c r="T1" s="85"/>
      <c r="U1" s="85"/>
      <c r="V1" s="85"/>
      <c r="W1" s="85"/>
      <c r="X1" s="85"/>
      <c r="Y1" s="86"/>
      <c r="Z1" s="20" t="s">
        <v>20</v>
      </c>
      <c r="AA1" s="21"/>
      <c r="AB1" s="21"/>
      <c r="AC1" s="21"/>
      <c r="AD1" s="21"/>
      <c r="AE1" s="21"/>
      <c r="AF1" s="21"/>
      <c r="AG1" s="22"/>
    </row>
    <row r="2" spans="1:33" ht="15" customHeight="1" x14ac:dyDescent="0.2">
      <c r="A2" s="23"/>
      <c r="B2" s="24"/>
      <c r="C2" s="24"/>
      <c r="D2" s="24"/>
      <c r="E2" s="24"/>
      <c r="F2" s="24"/>
      <c r="G2" s="24"/>
      <c r="H2" s="24"/>
      <c r="I2" s="24"/>
      <c r="J2" s="41"/>
      <c r="K2" s="41"/>
      <c r="L2" s="41"/>
      <c r="M2" s="41"/>
      <c r="N2" s="41"/>
      <c r="O2" s="41"/>
      <c r="P2" s="41"/>
      <c r="Q2" s="42"/>
      <c r="R2" s="87"/>
      <c r="S2" s="88"/>
      <c r="T2" s="88"/>
      <c r="U2" s="88"/>
      <c r="V2" s="88"/>
      <c r="W2" s="88"/>
      <c r="X2" s="88"/>
      <c r="Y2" s="89"/>
      <c r="Z2" s="23"/>
      <c r="AA2" s="24"/>
      <c r="AB2" s="24"/>
      <c r="AC2" s="24"/>
      <c r="AD2" s="24"/>
      <c r="AE2" s="24"/>
      <c r="AF2" s="24"/>
      <c r="AG2" s="25"/>
    </row>
    <row r="3" spans="1:33" ht="15" customHeight="1" x14ac:dyDescent="0.2">
      <c r="A3" s="26"/>
      <c r="B3" s="27"/>
      <c r="C3" s="27"/>
      <c r="D3" s="27"/>
      <c r="E3" s="27"/>
      <c r="F3" s="27"/>
      <c r="G3" s="27"/>
      <c r="H3" s="27"/>
      <c r="I3" s="27"/>
      <c r="J3" s="43"/>
      <c r="K3" s="43"/>
      <c r="L3" s="43"/>
      <c r="M3" s="43"/>
      <c r="N3" s="43"/>
      <c r="O3" s="43"/>
      <c r="P3" s="43"/>
      <c r="Q3" s="44"/>
      <c r="R3" s="90"/>
      <c r="S3" s="91"/>
      <c r="T3" s="91"/>
      <c r="U3" s="91"/>
      <c r="V3" s="91"/>
      <c r="W3" s="91"/>
      <c r="X3" s="91"/>
      <c r="Y3" s="92"/>
      <c r="Z3" s="26"/>
      <c r="AA3" s="27"/>
      <c r="AB3" s="27"/>
      <c r="AC3" s="27"/>
      <c r="AD3" s="27"/>
      <c r="AE3" s="27"/>
      <c r="AF3" s="27"/>
      <c r="AG3" s="28"/>
    </row>
    <row r="4" spans="1:33" ht="6" customHeight="1" x14ac:dyDescent="0.25">
      <c r="A4" s="83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7"/>
      <c r="R4" s="93"/>
      <c r="S4" s="94"/>
      <c r="T4" s="94"/>
      <c r="U4" s="94"/>
      <c r="V4" s="94"/>
      <c r="W4" s="94"/>
      <c r="X4" s="94"/>
      <c r="Y4" s="95"/>
      <c r="Z4" s="82"/>
      <c r="AA4" s="80"/>
      <c r="AB4" s="80"/>
      <c r="AC4" s="80"/>
      <c r="AD4" s="80"/>
      <c r="AE4" s="80"/>
      <c r="AF4" s="80"/>
      <c r="AG4" s="81"/>
    </row>
    <row r="5" spans="1:33" ht="21" customHeight="1" x14ac:dyDescent="0.2">
      <c r="A5" s="58" t="s">
        <v>2</v>
      </c>
      <c r="B5" s="59"/>
      <c r="C5" s="62" t="s">
        <v>5</v>
      </c>
      <c r="D5" s="63"/>
      <c r="E5" s="63"/>
      <c r="F5" s="63"/>
      <c r="G5" s="64"/>
      <c r="H5" s="35" t="s">
        <v>1</v>
      </c>
      <c r="I5" s="68"/>
      <c r="J5" s="29" t="s">
        <v>3</v>
      </c>
      <c r="K5" s="30"/>
      <c r="L5" s="30"/>
      <c r="M5" s="30"/>
      <c r="N5" s="30"/>
      <c r="O5" s="31"/>
      <c r="P5" s="35" t="s">
        <v>0</v>
      </c>
      <c r="Q5" s="36"/>
      <c r="R5" s="96" t="s">
        <v>3</v>
      </c>
      <c r="S5" s="97"/>
      <c r="T5" s="97"/>
      <c r="U5" s="97"/>
      <c r="V5" s="97"/>
      <c r="W5" s="98"/>
      <c r="X5" s="99" t="s">
        <v>0</v>
      </c>
      <c r="Y5" s="100"/>
      <c r="Z5" s="29" t="s">
        <v>3</v>
      </c>
      <c r="AA5" s="30"/>
      <c r="AB5" s="30"/>
      <c r="AC5" s="30"/>
      <c r="AD5" s="30"/>
      <c r="AE5" s="31"/>
      <c r="AF5" s="35" t="s">
        <v>0</v>
      </c>
      <c r="AG5" s="36"/>
    </row>
    <row r="6" spans="1:33" ht="21" customHeight="1" thickBot="1" x14ac:dyDescent="0.25">
      <c r="A6" s="60"/>
      <c r="B6" s="61"/>
      <c r="C6" s="65"/>
      <c r="D6" s="66"/>
      <c r="E6" s="66"/>
      <c r="F6" s="66"/>
      <c r="G6" s="67"/>
      <c r="H6" s="37"/>
      <c r="I6" s="68"/>
      <c r="J6" s="32"/>
      <c r="K6" s="33"/>
      <c r="L6" s="33"/>
      <c r="M6" s="33"/>
      <c r="N6" s="33"/>
      <c r="O6" s="34"/>
      <c r="P6" s="37"/>
      <c r="Q6" s="38"/>
      <c r="R6" s="101"/>
      <c r="S6" s="102"/>
      <c r="T6" s="102"/>
      <c r="U6" s="102"/>
      <c r="V6" s="102"/>
      <c r="W6" s="103"/>
      <c r="X6" s="104"/>
      <c r="Y6" s="105"/>
      <c r="Z6" s="32"/>
      <c r="AA6" s="33"/>
      <c r="AB6" s="33"/>
      <c r="AC6" s="33"/>
      <c r="AD6" s="33"/>
      <c r="AE6" s="34"/>
      <c r="AF6" s="37"/>
      <c r="AG6" s="38"/>
    </row>
    <row r="7" spans="1:33" ht="17.25" customHeight="1" thickBot="1" x14ac:dyDescent="0.25">
      <c r="A7" s="50" t="s">
        <v>16</v>
      </c>
      <c r="B7" s="51"/>
      <c r="C7" s="75" t="s">
        <v>6</v>
      </c>
      <c r="D7" s="76"/>
      <c r="E7" s="76"/>
      <c r="F7" s="76"/>
      <c r="G7" s="77"/>
      <c r="H7" s="3">
        <v>21</v>
      </c>
      <c r="I7" s="4" t="s">
        <v>4</v>
      </c>
      <c r="J7" s="7">
        <v>442</v>
      </c>
      <c r="K7" s="8"/>
      <c r="L7" s="8"/>
      <c r="M7" s="8"/>
      <c r="N7" s="8"/>
      <c r="O7" s="9"/>
      <c r="P7" s="10">
        <f>SUM(H7*J7)</f>
        <v>9282</v>
      </c>
      <c r="Q7" s="11"/>
      <c r="R7" s="106">
        <v>215.59</v>
      </c>
      <c r="S7" s="107"/>
      <c r="T7" s="107"/>
      <c r="U7" s="107"/>
      <c r="V7" s="107"/>
      <c r="W7" s="108"/>
      <c r="X7" s="109">
        <f>SUM(H7*R7)</f>
        <v>4527.3900000000003</v>
      </c>
      <c r="Y7" s="110"/>
      <c r="Z7" s="7">
        <v>350</v>
      </c>
      <c r="AA7" s="8"/>
      <c r="AB7" s="8"/>
      <c r="AC7" s="8"/>
      <c r="AD7" s="8"/>
      <c r="AE7" s="9"/>
      <c r="AF7" s="10">
        <f>SUM(H7*Z7)</f>
        <v>7350</v>
      </c>
      <c r="AG7" s="11"/>
    </row>
    <row r="8" spans="1:33" ht="17.25" customHeight="1" thickBot="1" x14ac:dyDescent="0.25">
      <c r="A8" s="52"/>
      <c r="B8" s="53"/>
      <c r="C8" s="75" t="s">
        <v>7</v>
      </c>
      <c r="D8" s="76"/>
      <c r="E8" s="76"/>
      <c r="F8" s="76"/>
      <c r="G8" s="77"/>
      <c r="H8" s="3">
        <v>14</v>
      </c>
      <c r="I8" s="4" t="s">
        <v>14</v>
      </c>
      <c r="J8" s="7">
        <v>352</v>
      </c>
      <c r="K8" s="8"/>
      <c r="L8" s="8"/>
      <c r="M8" s="8"/>
      <c r="N8" s="8"/>
      <c r="O8" s="9"/>
      <c r="P8" s="10">
        <f t="shared" ref="P8:P14" si="0">SUM(H8*J8)</f>
        <v>4928</v>
      </c>
      <c r="Q8" s="11"/>
      <c r="R8" s="106">
        <v>123.33</v>
      </c>
      <c r="S8" s="107"/>
      <c r="T8" s="107"/>
      <c r="U8" s="107"/>
      <c r="V8" s="107"/>
      <c r="W8" s="108"/>
      <c r="X8" s="109">
        <f t="shared" ref="X8:X14" si="1">SUM(H8*R8)</f>
        <v>1726.62</v>
      </c>
      <c r="Y8" s="110"/>
      <c r="Z8" s="7">
        <v>300</v>
      </c>
      <c r="AA8" s="8"/>
      <c r="AB8" s="8"/>
      <c r="AC8" s="8"/>
      <c r="AD8" s="8"/>
      <c r="AE8" s="9"/>
      <c r="AF8" s="10">
        <f t="shared" ref="AF8:AF14" si="2">SUM(H8*Z8)</f>
        <v>4200</v>
      </c>
      <c r="AG8" s="11"/>
    </row>
    <row r="9" spans="1:33" ht="17.25" customHeight="1" thickBot="1" x14ac:dyDescent="0.25">
      <c r="A9" s="52"/>
      <c r="B9" s="53"/>
      <c r="C9" s="75" t="s">
        <v>8</v>
      </c>
      <c r="D9" s="76"/>
      <c r="E9" s="76"/>
      <c r="F9" s="76"/>
      <c r="G9" s="77"/>
      <c r="H9" s="3">
        <v>34</v>
      </c>
      <c r="I9" s="4" t="s">
        <v>4</v>
      </c>
      <c r="J9" s="7">
        <v>442</v>
      </c>
      <c r="K9" s="8"/>
      <c r="L9" s="8"/>
      <c r="M9" s="8"/>
      <c r="N9" s="8"/>
      <c r="O9" s="9"/>
      <c r="P9" s="10">
        <f t="shared" si="0"/>
        <v>15028</v>
      </c>
      <c r="Q9" s="11"/>
      <c r="R9" s="106">
        <v>215.59</v>
      </c>
      <c r="S9" s="107"/>
      <c r="T9" s="107"/>
      <c r="U9" s="107"/>
      <c r="V9" s="107"/>
      <c r="W9" s="108"/>
      <c r="X9" s="109">
        <f t="shared" si="1"/>
        <v>7330.06</v>
      </c>
      <c r="Y9" s="110"/>
      <c r="Z9" s="7">
        <v>350</v>
      </c>
      <c r="AA9" s="8"/>
      <c r="AB9" s="8"/>
      <c r="AC9" s="8"/>
      <c r="AD9" s="8"/>
      <c r="AE9" s="9"/>
      <c r="AF9" s="10">
        <f t="shared" si="2"/>
        <v>11900</v>
      </c>
      <c r="AG9" s="11"/>
    </row>
    <row r="10" spans="1:33" ht="17.25" customHeight="1" thickBot="1" x14ac:dyDescent="0.25">
      <c r="A10" s="52"/>
      <c r="B10" s="53"/>
      <c r="C10" s="75" t="s">
        <v>9</v>
      </c>
      <c r="D10" s="76"/>
      <c r="E10" s="76"/>
      <c r="F10" s="76"/>
      <c r="G10" s="77"/>
      <c r="H10" s="3">
        <v>22</v>
      </c>
      <c r="I10" s="4" t="s">
        <v>14</v>
      </c>
      <c r="J10" s="7">
        <v>352</v>
      </c>
      <c r="K10" s="8"/>
      <c r="L10" s="8"/>
      <c r="M10" s="8"/>
      <c r="N10" s="8"/>
      <c r="O10" s="9"/>
      <c r="P10" s="10">
        <f t="shared" si="0"/>
        <v>7744</v>
      </c>
      <c r="Q10" s="11"/>
      <c r="R10" s="106">
        <v>123.33</v>
      </c>
      <c r="S10" s="107"/>
      <c r="T10" s="107"/>
      <c r="U10" s="107"/>
      <c r="V10" s="107"/>
      <c r="W10" s="108"/>
      <c r="X10" s="109">
        <f t="shared" si="1"/>
        <v>2713.2599999999998</v>
      </c>
      <c r="Y10" s="110"/>
      <c r="Z10" s="7">
        <v>300</v>
      </c>
      <c r="AA10" s="8"/>
      <c r="AB10" s="8"/>
      <c r="AC10" s="8"/>
      <c r="AD10" s="8"/>
      <c r="AE10" s="9"/>
      <c r="AF10" s="10">
        <f t="shared" si="2"/>
        <v>6600</v>
      </c>
      <c r="AG10" s="11"/>
    </row>
    <row r="11" spans="1:33" ht="17.25" customHeight="1" thickBot="1" x14ac:dyDescent="0.25">
      <c r="A11" s="52"/>
      <c r="B11" s="53"/>
      <c r="C11" s="47" t="s">
        <v>10</v>
      </c>
      <c r="D11" s="48"/>
      <c r="E11" s="48"/>
      <c r="F11" s="48"/>
      <c r="G11" s="49"/>
      <c r="H11" s="3">
        <v>35</v>
      </c>
      <c r="I11" s="4" t="s">
        <v>4</v>
      </c>
      <c r="J11" s="17">
        <v>442</v>
      </c>
      <c r="K11" s="18"/>
      <c r="L11" s="18"/>
      <c r="M11" s="18"/>
      <c r="N11" s="18"/>
      <c r="O11" s="19"/>
      <c r="P11" s="10">
        <f t="shared" si="0"/>
        <v>15470</v>
      </c>
      <c r="Q11" s="11"/>
      <c r="R11" s="111">
        <v>215.59</v>
      </c>
      <c r="S11" s="112"/>
      <c r="T11" s="112"/>
      <c r="U11" s="112"/>
      <c r="V11" s="112"/>
      <c r="W11" s="113"/>
      <c r="X11" s="109">
        <f t="shared" si="1"/>
        <v>7545.6500000000005</v>
      </c>
      <c r="Y11" s="110"/>
      <c r="Z11" s="17">
        <v>350</v>
      </c>
      <c r="AA11" s="18"/>
      <c r="AB11" s="18"/>
      <c r="AC11" s="18"/>
      <c r="AD11" s="18"/>
      <c r="AE11" s="19"/>
      <c r="AF11" s="10">
        <f t="shared" si="2"/>
        <v>12250</v>
      </c>
      <c r="AG11" s="11"/>
    </row>
    <row r="12" spans="1:33" ht="17.25" customHeight="1" thickBot="1" x14ac:dyDescent="0.25">
      <c r="A12" s="52"/>
      <c r="B12" s="53"/>
      <c r="C12" s="47" t="s">
        <v>11</v>
      </c>
      <c r="D12" s="48"/>
      <c r="E12" s="48"/>
      <c r="F12" s="48"/>
      <c r="G12" s="49"/>
      <c r="H12" s="3">
        <v>22</v>
      </c>
      <c r="I12" s="4" t="s">
        <v>14</v>
      </c>
      <c r="J12" s="17">
        <v>352</v>
      </c>
      <c r="K12" s="18"/>
      <c r="L12" s="18"/>
      <c r="M12" s="18"/>
      <c r="N12" s="18"/>
      <c r="O12" s="19"/>
      <c r="P12" s="10">
        <f t="shared" si="0"/>
        <v>7744</v>
      </c>
      <c r="Q12" s="11"/>
      <c r="R12" s="111">
        <v>123.33</v>
      </c>
      <c r="S12" s="112"/>
      <c r="T12" s="112"/>
      <c r="U12" s="112"/>
      <c r="V12" s="112"/>
      <c r="W12" s="113"/>
      <c r="X12" s="109">
        <f t="shared" si="1"/>
        <v>2713.2599999999998</v>
      </c>
      <c r="Y12" s="110"/>
      <c r="Z12" s="17">
        <v>300</v>
      </c>
      <c r="AA12" s="18"/>
      <c r="AB12" s="18"/>
      <c r="AC12" s="18"/>
      <c r="AD12" s="18"/>
      <c r="AE12" s="19"/>
      <c r="AF12" s="10">
        <f t="shared" si="2"/>
        <v>6600</v>
      </c>
      <c r="AG12" s="11"/>
    </row>
    <row r="13" spans="1:33" ht="17.25" customHeight="1" thickBot="1" x14ac:dyDescent="0.25">
      <c r="A13" s="52"/>
      <c r="B13" s="53"/>
      <c r="C13" s="47" t="s">
        <v>12</v>
      </c>
      <c r="D13" s="48"/>
      <c r="E13" s="48"/>
      <c r="F13" s="48"/>
      <c r="G13" s="49"/>
      <c r="H13" s="3">
        <v>60</v>
      </c>
      <c r="I13" s="4" t="s">
        <v>4</v>
      </c>
      <c r="J13" s="17">
        <v>442</v>
      </c>
      <c r="K13" s="18"/>
      <c r="L13" s="18"/>
      <c r="M13" s="18"/>
      <c r="N13" s="18"/>
      <c r="O13" s="19"/>
      <c r="P13" s="10">
        <f t="shared" si="0"/>
        <v>26520</v>
      </c>
      <c r="Q13" s="11"/>
      <c r="R13" s="114">
        <v>215.59</v>
      </c>
      <c r="S13" s="115"/>
      <c r="T13" s="115"/>
      <c r="U13" s="115"/>
      <c r="V13" s="115"/>
      <c r="W13" s="116"/>
      <c r="X13" s="109">
        <f t="shared" si="1"/>
        <v>12935.4</v>
      </c>
      <c r="Y13" s="110"/>
      <c r="Z13" s="17">
        <v>350</v>
      </c>
      <c r="AA13" s="18"/>
      <c r="AB13" s="18"/>
      <c r="AC13" s="18"/>
      <c r="AD13" s="18"/>
      <c r="AE13" s="19"/>
      <c r="AF13" s="10">
        <f t="shared" si="2"/>
        <v>21000</v>
      </c>
      <c r="AG13" s="11"/>
    </row>
    <row r="14" spans="1:33" ht="17.45" customHeight="1" x14ac:dyDescent="0.2">
      <c r="A14" s="54"/>
      <c r="B14" s="55"/>
      <c r="C14" s="75" t="s">
        <v>13</v>
      </c>
      <c r="D14" s="76"/>
      <c r="E14" s="76"/>
      <c r="F14" s="76"/>
      <c r="G14" s="77"/>
      <c r="H14" s="3">
        <v>39</v>
      </c>
      <c r="I14" s="4" t="s">
        <v>14</v>
      </c>
      <c r="J14" s="7">
        <v>352</v>
      </c>
      <c r="K14" s="8"/>
      <c r="L14" s="8"/>
      <c r="M14" s="8"/>
      <c r="N14" s="8"/>
      <c r="O14" s="9"/>
      <c r="P14" s="10">
        <f t="shared" si="0"/>
        <v>13728</v>
      </c>
      <c r="Q14" s="11"/>
      <c r="R14" s="106">
        <v>123.33</v>
      </c>
      <c r="S14" s="107"/>
      <c r="T14" s="107"/>
      <c r="U14" s="107"/>
      <c r="V14" s="107"/>
      <c r="W14" s="108"/>
      <c r="X14" s="109">
        <f t="shared" si="1"/>
        <v>4809.87</v>
      </c>
      <c r="Y14" s="110"/>
      <c r="Z14" s="7">
        <v>300</v>
      </c>
      <c r="AA14" s="8"/>
      <c r="AB14" s="8"/>
      <c r="AC14" s="8"/>
      <c r="AD14" s="8"/>
      <c r="AE14" s="9"/>
      <c r="AF14" s="10">
        <f t="shared" si="2"/>
        <v>11700</v>
      </c>
      <c r="AG14" s="11"/>
    </row>
    <row r="15" spans="1:33" ht="7.5" customHeight="1" x14ac:dyDescent="0.2">
      <c r="A15" s="69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1"/>
      <c r="R15" s="93"/>
      <c r="S15" s="94"/>
      <c r="T15" s="94"/>
      <c r="U15" s="94"/>
      <c r="V15" s="94"/>
      <c r="W15" s="94"/>
      <c r="X15" s="94"/>
      <c r="Y15" s="94"/>
      <c r="Z15" s="12"/>
      <c r="AA15" s="12"/>
      <c r="AB15" s="12"/>
      <c r="AC15" s="12"/>
      <c r="AD15" s="12"/>
      <c r="AE15" s="12"/>
      <c r="AF15" s="12"/>
      <c r="AG15" s="12"/>
    </row>
    <row r="16" spans="1:33" s="2" customFormat="1" ht="16.5" customHeight="1" x14ac:dyDescent="0.2">
      <c r="A16" s="45"/>
      <c r="B16" s="46"/>
      <c r="C16" s="46"/>
      <c r="D16" s="46"/>
      <c r="E16" s="46"/>
      <c r="F16" s="46"/>
      <c r="G16" s="46"/>
      <c r="H16" s="46"/>
      <c r="I16" s="46"/>
      <c r="J16" s="13" t="s">
        <v>15</v>
      </c>
      <c r="K16" s="13"/>
      <c r="L16" s="13"/>
      <c r="M16" s="13"/>
      <c r="N16" s="13"/>
      <c r="O16" s="14"/>
      <c r="P16" s="78">
        <f>SUM(P7:P14)</f>
        <v>100444</v>
      </c>
      <c r="Q16" s="79"/>
      <c r="R16" s="117" t="s">
        <v>15</v>
      </c>
      <c r="S16" s="117"/>
      <c r="T16" s="117"/>
      <c r="U16" s="117"/>
      <c r="V16" s="117"/>
      <c r="W16" s="118"/>
      <c r="X16" s="119">
        <f>SUM(X7:X14)</f>
        <v>44301.51</v>
      </c>
      <c r="Y16" s="120"/>
      <c r="Z16" s="13" t="s">
        <v>15</v>
      </c>
      <c r="AA16" s="13"/>
      <c r="AB16" s="13"/>
      <c r="AC16" s="13"/>
      <c r="AD16" s="13"/>
      <c r="AE16" s="14"/>
      <c r="AF16" s="15">
        <f>SUM(AF7:AF14)</f>
        <v>81600</v>
      </c>
      <c r="AG16" s="16"/>
    </row>
    <row r="17" spans="1:33" s="1" customFormat="1" ht="6.75" customHeight="1" x14ac:dyDescent="0.2">
      <c r="A17" s="72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4"/>
      <c r="R17" s="5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</sheetData>
  <sheetProtection algorithmName="SHA-512" hashValue="Svvn1JguhOammjyoDamImYrfAKvrdYwotvs9oTDNGX9krw9cPYBHUaPzM94gzPu7C8tbjoY06vo2Q1S4JO5N2A==" saltValue="Ip1YMSqU6pV2YxuVbVP5qQ==" spinCount="100000" sheet="1" selectLockedCells="1"/>
  <mergeCells count="84">
    <mergeCell ref="R4:Y4"/>
    <mergeCell ref="Z4:AG4"/>
    <mergeCell ref="P12:Q12"/>
    <mergeCell ref="H5:I6"/>
    <mergeCell ref="P5:Q6"/>
    <mergeCell ref="A15:Q15"/>
    <mergeCell ref="A17:Q17"/>
    <mergeCell ref="C14:G14"/>
    <mergeCell ref="C7:G7"/>
    <mergeCell ref="P7:Q7"/>
    <mergeCell ref="J5:O6"/>
    <mergeCell ref="P16:Q16"/>
    <mergeCell ref="J7:O7"/>
    <mergeCell ref="J14:O14"/>
    <mergeCell ref="C8:G8"/>
    <mergeCell ref="C9:G9"/>
    <mergeCell ref="C10:G10"/>
    <mergeCell ref="P13:Q13"/>
    <mergeCell ref="J8:O8"/>
    <mergeCell ref="R5:W6"/>
    <mergeCell ref="X5:Y6"/>
    <mergeCell ref="R7:W7"/>
    <mergeCell ref="X7:Y7"/>
    <mergeCell ref="A1:I3"/>
    <mergeCell ref="A16:I16"/>
    <mergeCell ref="J16:O16"/>
    <mergeCell ref="C13:G13"/>
    <mergeCell ref="C12:G12"/>
    <mergeCell ref="C11:G11"/>
    <mergeCell ref="A7:B14"/>
    <mergeCell ref="J9:O9"/>
    <mergeCell ref="J10:O10"/>
    <mergeCell ref="J11:O11"/>
    <mergeCell ref="J12:O12"/>
    <mergeCell ref="J13:O13"/>
    <mergeCell ref="A4:Q4"/>
    <mergeCell ref="P14:Q14"/>
    <mergeCell ref="A5:B6"/>
    <mergeCell ref="C5:G6"/>
    <mergeCell ref="P8:Q8"/>
    <mergeCell ref="P9:Q9"/>
    <mergeCell ref="P10:Q10"/>
    <mergeCell ref="P11:Q11"/>
    <mergeCell ref="R16:W16"/>
    <mergeCell ref="X16:Y16"/>
    <mergeCell ref="Z8:AE8"/>
    <mergeCell ref="Z11:AE11"/>
    <mergeCell ref="Z14:AE14"/>
    <mergeCell ref="R11:W11"/>
    <mergeCell ref="X11:Y11"/>
    <mergeCell ref="R12:W12"/>
    <mergeCell ref="X12:Y12"/>
    <mergeCell ref="R13:W13"/>
    <mergeCell ref="X13:Y13"/>
    <mergeCell ref="R8:W8"/>
    <mergeCell ref="X8:Y8"/>
    <mergeCell ref="R9:W9"/>
    <mergeCell ref="X9:Y9"/>
    <mergeCell ref="R10:W10"/>
    <mergeCell ref="X10:Y10"/>
    <mergeCell ref="AF14:AG14"/>
    <mergeCell ref="Z16:AE16"/>
    <mergeCell ref="AF16:AG16"/>
    <mergeCell ref="J1:Q3"/>
    <mergeCell ref="R1:Y3"/>
    <mergeCell ref="Z1:AG3"/>
    <mergeCell ref="R15:Y15"/>
    <mergeCell ref="Z15:AG15"/>
    <mergeCell ref="AF11:AG11"/>
    <mergeCell ref="Z12:AE12"/>
    <mergeCell ref="AF12:AG12"/>
    <mergeCell ref="Z13:AE13"/>
    <mergeCell ref="AF13:AG13"/>
    <mergeCell ref="AF8:AG8"/>
    <mergeCell ref="Z9:AE9"/>
    <mergeCell ref="AF9:AG9"/>
    <mergeCell ref="Z10:AE10"/>
    <mergeCell ref="AF10:AG10"/>
    <mergeCell ref="Z5:AE6"/>
    <mergeCell ref="AF5:AG6"/>
    <mergeCell ref="Z7:AE7"/>
    <mergeCell ref="AF7:AG7"/>
    <mergeCell ref="R14:W14"/>
    <mergeCell ref="X14:Y14"/>
  </mergeCells>
  <phoneticPr fontId="2" type="noConversion"/>
  <pageMargins left="0.7" right="0.75" top="0.7" bottom="0.7" header="0" footer="0"/>
  <pageSetup scale="81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FA0730F1D71640A2C3F513C6DBA80B" ma:contentTypeVersion="18" ma:contentTypeDescription="Create a new document." ma:contentTypeScope="" ma:versionID="7b99e6793b053fc7e2496740015f1cbc">
  <xsd:schema xmlns:xsd="http://www.w3.org/2001/XMLSchema" xmlns:xs="http://www.w3.org/2001/XMLSchema" xmlns:p="http://schemas.microsoft.com/office/2006/metadata/properties" xmlns:ns2="76b09ec9-8897-42b0-9d09-441327e1a463" xmlns:ns3="70f41237-efbd-40d4-b99e-b94829b19591" targetNamespace="http://schemas.microsoft.com/office/2006/metadata/properties" ma:root="true" ma:fieldsID="e0a9a388eed86ff4df6c7980c122c28f" ns2:_="" ns3:_="">
    <xsd:import namespace="76b09ec9-8897-42b0-9d09-441327e1a463"/>
    <xsd:import namespace="70f41237-efbd-40d4-b99e-b94829b195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Date" minOccurs="0"/>
                <xsd:element ref="ns2:MediaServiceOCR" minOccurs="0"/>
                <xsd:element ref="ns2:_x0066_pr9" minOccurs="0"/>
                <xsd:element ref="ns2:Last_x0020_Modified0" minOccurs="0"/>
                <xsd:element ref="ns2:date_x002f_time" minOccurs="0"/>
                <xsd:element ref="ns2:last_x0020_accessed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b09ec9-8897-42b0-9d09-441327e1a4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Date" ma:index="15" nillable="true" ma:displayName="Date" ma:format="DateTime" ma:internalName="Date">
      <xsd:simpleType>
        <xsd:restriction base="dms:DateTime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_x0066_pr9" ma:index="17" nillable="true" ma:displayName="Date and Time" ma:default="[today]" ma:format="DateTime" ma:internalName="_x0066_pr9">
      <xsd:simpleType>
        <xsd:restriction base="dms:DateTime"/>
      </xsd:simpleType>
    </xsd:element>
    <xsd:element name="Last_x0020_Modified0" ma:index="18" nillable="true" ma:displayName="Last Modified" ma:format="DateTime" ma:internalName="Last_x0020_Modified0">
      <xsd:simpleType>
        <xsd:restriction base="dms:DateTime"/>
      </xsd:simpleType>
    </xsd:element>
    <xsd:element name="date_x002f_time" ma:index="19" nillable="true" ma:displayName="date/time" ma:format="DateTime" ma:internalName="date_x002f_time">
      <xsd:simpleType>
        <xsd:restriction base="dms:DateTime"/>
      </xsd:simpleType>
    </xsd:element>
    <xsd:element name="last_x0020_accessed" ma:index="20" nillable="true" ma:displayName="last accessed" ma:format="DateTime" ma:internalName="last_x0020_accessed">
      <xsd:simpleType>
        <xsd:restriction base="dms:DateTime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f41237-efbd-40d4-b99e-b94829b1959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66_pr9 xmlns="76b09ec9-8897-42b0-9d09-441327e1a463">2021-03-03T10:47:53Z</_x0066_pr9>
    <last_x0020_accessed xmlns="76b09ec9-8897-42b0-9d09-441327e1a463" xsi:nil="true"/>
    <date_x002f_time xmlns="76b09ec9-8897-42b0-9d09-441327e1a463" xsi:nil="true"/>
    <Last_x0020_Modified0 xmlns="76b09ec9-8897-42b0-9d09-441327e1a463" xsi:nil="true"/>
    <Date xmlns="76b09ec9-8897-42b0-9d09-441327e1a463" xsi:nil="true"/>
  </documentManagement>
</p:properties>
</file>

<file path=customXml/itemProps1.xml><?xml version="1.0" encoding="utf-8"?>
<ds:datastoreItem xmlns:ds="http://schemas.openxmlformats.org/officeDocument/2006/customXml" ds:itemID="{D6380D30-260E-49D0-B15A-D95A97F244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b09ec9-8897-42b0-9d09-441327e1a463"/>
    <ds:schemaRef ds:uri="70f41237-efbd-40d4-b99e-b94829b195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A39AEB-A52D-45A4-940B-BE591CDEFD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0C43A7-8BF8-4E96-B699-7E322584BA14}">
  <ds:schemaRefs>
    <ds:schemaRef ds:uri="http://schemas.microsoft.com/office/2006/metadata/properties"/>
    <ds:schemaRef ds:uri="http://schemas.microsoft.com/office/infopath/2007/PartnerControls"/>
    <ds:schemaRef ds:uri="76b09ec9-8897-42b0-9d09-441327e1a46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ID Dept of 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JBruna</dc:creator>
  <cp:lastModifiedBy>Patsi Shandera</cp:lastModifiedBy>
  <cp:lastPrinted>2021-03-12T20:06:00Z</cp:lastPrinted>
  <dcterms:created xsi:type="dcterms:W3CDTF">2004-02-18T15:49:16Z</dcterms:created>
  <dcterms:modified xsi:type="dcterms:W3CDTF">2021-04-19T18:15:36Z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0x01010025FA0730F1D71640A2C3F513C6DBA80B</vt:lpwstr>
  </property>
</Properties>
</file>