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B:\Purchasing\Agreements\1-Solicitations\21-234-041006 - East Fork Boulder Bridge\Tab 5 - Bids Received\"/>
    </mc:Choice>
  </mc:AlternateContent>
  <xr:revisionPtr revIDLastSave="0" documentId="13_ncr:1_{8BC05DCC-553E-441E-804C-FF2B727C19C4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Sheet1!$A$3:$O$23</definedName>
    <definedName name="_xlnm.Print_Titles" localSheetId="0">Sheet1!$2:$5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2" i="1" l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W23" i="1" l="1"/>
  <c r="R23" i="1"/>
  <c r="M23" i="1"/>
</calcChain>
</file>

<file path=xl/sharedStrings.xml><?xml version="1.0" encoding="utf-8"?>
<sst xmlns="http://schemas.openxmlformats.org/spreadsheetml/2006/main" count="64" uniqueCount="47">
  <si>
    <t>Dump Truck</t>
  </si>
  <si>
    <t>12-14 yard</t>
  </si>
  <si>
    <t>ESTIMATED NUMBER OF UNITS</t>
  </si>
  <si>
    <t>PRICE PER UNIT</t>
  </si>
  <si>
    <t>TOTAL EXTENDED AMOUNT</t>
  </si>
  <si>
    <t>Survey</t>
  </si>
  <si>
    <t>ITEM</t>
  </si>
  <si>
    <t>ITEM DESCRIPTION</t>
  </si>
  <si>
    <t>Posts</t>
  </si>
  <si>
    <t>Wooden posts</t>
  </si>
  <si>
    <t>Mobilization</t>
  </si>
  <si>
    <t>Mobilization fees</t>
  </si>
  <si>
    <t>Lump Sum</t>
  </si>
  <si>
    <t>Seeding</t>
  </si>
  <si>
    <t>Seeding for erosion control/weed prevention, dry method w/mulch</t>
  </si>
  <si>
    <t>UNIT OF MEASURE</t>
  </si>
  <si>
    <t>Linear Feet</t>
  </si>
  <si>
    <t>Each</t>
  </si>
  <si>
    <t>Hour</t>
  </si>
  <si>
    <t>Cubic Yard</t>
  </si>
  <si>
    <t>CONTRACT NO. 21-234-041006</t>
  </si>
  <si>
    <t>TOTAL</t>
  </si>
  <si>
    <t>Bridge</t>
  </si>
  <si>
    <t>Erosion Control</t>
  </si>
  <si>
    <t>Soil erosion and pollution control</t>
  </si>
  <si>
    <t>Construction survey and staking</t>
  </si>
  <si>
    <t>Modular steel bridge-design, fabricate, deliver, and install</t>
  </si>
  <si>
    <t>Excavation</t>
  </si>
  <si>
    <t>Roadway excavation and embankment</t>
  </si>
  <si>
    <t>Structure excavation</t>
  </si>
  <si>
    <t>Riprap</t>
  </si>
  <si>
    <t>Aggregate</t>
  </si>
  <si>
    <t>Aggregate surface course, 6" compacted depth (Government furnished</t>
  </si>
  <si>
    <t>Machine placed riprap, class 6 (Contractor furnished)</t>
  </si>
  <si>
    <t>Culvert</t>
  </si>
  <si>
    <t>18" diameter CMP culvert, 0.064 inch thickness</t>
  </si>
  <si>
    <t>Equipment</t>
  </si>
  <si>
    <t>Hydraulic excavator w/thumb</t>
  </si>
  <si>
    <t>Object Markers</t>
  </si>
  <si>
    <t>Type 3 Object Markers</t>
  </si>
  <si>
    <t>Removal</t>
  </si>
  <si>
    <t>Remove and dispose of existing steel gate, existing 42ft span timber bridge and cribbing, Disposal Method A</t>
  </si>
  <si>
    <t>EAST FORK BOULDER CREEK BRIDGE REPLACEMENT</t>
  </si>
  <si>
    <t>BID EVALUATION</t>
  </si>
  <si>
    <t>STONE RIDGE          CONSTRUCTION, INC</t>
  </si>
  <si>
    <t>NORTHWEST GRADING, INC</t>
  </si>
  <si>
    <t>CE KRAMER CRANE &amp; CONTRACTING,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</si>
</sst>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/>
    <xf numFmtId="0" fontId="3" fillId="0" borderId="1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0" fillId="0" borderId="1" xfId="0" applyBorder="1"/>
    <xf numFmtId="0" fontId="3" fillId="0" borderId="26" xfId="0" applyFont="1" applyBorder="1" applyAlignment="1">
      <alignment horizontal="left"/>
    </xf>
    <xf numFmtId="0" fontId="3" fillId="0" borderId="20" xfId="0" applyFont="1" applyFill="1" applyBorder="1" applyAlignment="1">
      <alignment horizontal="center" vertical="center" wrapText="1"/>
    </xf>
    <xf numFmtId="0" fontId="3" fillId="0" borderId="30" xfId="0" applyFont="1" applyBorder="1"/>
    <xf numFmtId="0" fontId="1" fillId="0" borderId="26" xfId="0" applyFont="1" applyBorder="1" applyAlignment="1">
      <alignment horizontal="center" vertical="center"/>
    </xf>
    <xf numFmtId="0" fontId="3" fillId="0" borderId="26" xfId="0" applyFont="1" applyBorder="1"/>
    <xf numFmtId="44" fontId="3" fillId="0" borderId="7" xfId="0" applyNumberFormat="1" applyFont="1" applyFill="1" applyBorder="1" applyAlignment="1" applyProtection="1">
      <alignment horizontal="center" vertical="center"/>
      <protection locked="0"/>
    </xf>
    <xf numFmtId="44" fontId="3" fillId="0" borderId="8" xfId="0" applyNumberFormat="1" applyFont="1" applyFill="1" applyBorder="1" applyAlignment="1">
      <alignment horizontal="left" vertical="center"/>
    </xf>
    <xf numFmtId="44" fontId="3" fillId="0" borderId="9" xfId="0" applyNumberFormat="1" applyFont="1" applyFill="1" applyBorder="1" applyAlignment="1">
      <alignment horizontal="left" vertical="center"/>
    </xf>
    <xf numFmtId="44" fontId="3" fillId="0" borderId="10" xfId="0" applyNumberFormat="1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7" xfId="0" applyBorder="1"/>
    <xf numFmtId="44" fontId="5" fillId="0" borderId="27" xfId="0" applyNumberFormat="1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0" fillId="0" borderId="7" xfId="0" applyFill="1" applyBorder="1"/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44" fontId="3" fillId="0" borderId="22" xfId="0" applyNumberFormat="1" applyFont="1" applyFill="1" applyBorder="1" applyAlignment="1" applyProtection="1">
      <alignment horizontal="center" vertical="center"/>
      <protection locked="0"/>
    </xf>
    <xf numFmtId="44" fontId="3" fillId="0" borderId="23" xfId="0" applyNumberFormat="1" applyFont="1" applyFill="1" applyBorder="1" applyAlignment="1">
      <alignment horizontal="left" vertical="center"/>
    </xf>
    <xf numFmtId="44" fontId="3" fillId="0" borderId="5" xfId="0" applyNumberFormat="1" applyFont="1" applyFill="1" applyBorder="1" applyAlignment="1">
      <alignment horizontal="left" vertical="center"/>
    </xf>
    <xf numFmtId="44" fontId="3" fillId="0" borderId="25" xfId="0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wrapText="1"/>
    </xf>
    <xf numFmtId="0" fontId="0" fillId="2" borderId="33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25" xfId="0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4" fontId="5" fillId="3" borderId="27" xfId="0" applyNumberFormat="1" applyFont="1" applyFill="1" applyBorder="1" applyAlignment="1">
      <alignment horizontal="left"/>
    </xf>
    <xf numFmtId="0" fontId="5" fillId="3" borderId="28" xfId="0" applyFont="1" applyFill="1" applyBorder="1" applyAlignment="1">
      <alignment horizontal="left"/>
    </xf>
    <xf numFmtId="0" fontId="5" fillId="3" borderId="29" xfId="0" applyFont="1" applyFill="1" applyBorder="1" applyAlignment="1">
      <alignment horizontal="left"/>
    </xf>
    <xf numFmtId="0" fontId="0" fillId="2" borderId="15" xfId="0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44" fontId="3" fillId="0" borderId="21" xfId="0" applyNumberFormat="1" applyFont="1" applyFill="1" applyBorder="1" applyAlignment="1" applyProtection="1">
      <alignment horizontal="center" vertical="center"/>
      <protection locked="0"/>
    </xf>
    <xf numFmtId="44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3"/>
  <sheetViews>
    <sheetView tabSelected="1" topLeftCell="E1" zoomScaleNormal="100" workbookViewId="0">
      <selection activeCell="C14" sqref="C14:G14"/>
    </sheetView>
  </sheetViews>
  <sheetFormatPr defaultRowHeight="12.5" x14ac:dyDescent="0.25"/>
  <cols>
    <col min="2" max="2" width="15.1796875" customWidth="1"/>
    <col min="6" max="6" width="16.81640625" customWidth="1"/>
    <col min="7" max="7" width="8.7265625" customWidth="1"/>
    <col min="8" max="8" width="10.26953125" customWidth="1"/>
    <col min="10" max="10" width="10.26953125" customWidth="1"/>
    <col min="12" max="12" width="5.1796875" customWidth="1"/>
    <col min="15" max="15" width="3.26953125" customWidth="1"/>
    <col min="17" max="17" width="5.1796875" customWidth="1"/>
    <col min="20" max="20" width="3.26953125" customWidth="1"/>
    <col min="22" max="22" width="5.1796875" customWidth="1"/>
    <col min="25" max="25" width="3.26953125" customWidth="1"/>
  </cols>
  <sheetData>
    <row r="1" spans="1:25" ht="13.5" thickBot="1" x14ac:dyDescent="0.3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"/>
    </row>
    <row r="2" spans="1:25" ht="13.5" customHeight="1" x14ac:dyDescent="0.3">
      <c r="A2" s="62" t="s">
        <v>43</v>
      </c>
      <c r="B2" s="63"/>
      <c r="C2" s="63"/>
      <c r="D2" s="63"/>
      <c r="E2" s="63"/>
      <c r="F2" s="63"/>
      <c r="G2" s="63"/>
      <c r="H2" s="63"/>
      <c r="I2" s="63"/>
      <c r="J2" s="63"/>
      <c r="K2" s="68" t="s">
        <v>44</v>
      </c>
      <c r="L2" s="69"/>
      <c r="M2" s="69"/>
      <c r="N2" s="69"/>
      <c r="O2" s="70"/>
      <c r="P2" s="78" t="s">
        <v>45</v>
      </c>
      <c r="Q2" s="79"/>
      <c r="R2" s="79"/>
      <c r="S2" s="79"/>
      <c r="T2" s="80"/>
      <c r="U2" s="68" t="s">
        <v>46</v>
      </c>
      <c r="V2" s="69"/>
      <c r="W2" s="69"/>
      <c r="X2" s="69"/>
      <c r="Y2" s="70"/>
    </row>
    <row r="3" spans="1:25" ht="14" x14ac:dyDescent="0.3">
      <c r="A3" s="64"/>
      <c r="B3" s="65"/>
      <c r="C3" s="65"/>
      <c r="D3" s="65"/>
      <c r="E3" s="65"/>
      <c r="F3" s="65"/>
      <c r="G3" s="65"/>
      <c r="H3" s="65"/>
      <c r="I3" s="65"/>
      <c r="J3" s="65"/>
      <c r="K3" s="71"/>
      <c r="L3" s="72"/>
      <c r="M3" s="72"/>
      <c r="N3" s="72"/>
      <c r="O3" s="73"/>
      <c r="P3" s="81"/>
      <c r="Q3" s="82"/>
      <c r="R3" s="82"/>
      <c r="S3" s="82"/>
      <c r="T3" s="83"/>
      <c r="U3" s="71"/>
      <c r="V3" s="72"/>
      <c r="W3" s="72"/>
      <c r="X3" s="72"/>
      <c r="Y3" s="73"/>
    </row>
    <row r="4" spans="1:25" ht="14" x14ac:dyDescent="0.3">
      <c r="A4" s="64" t="s">
        <v>20</v>
      </c>
      <c r="B4" s="65"/>
      <c r="C4" s="65"/>
      <c r="D4" s="65"/>
      <c r="E4" s="65"/>
      <c r="F4" s="65"/>
      <c r="G4" s="65"/>
      <c r="H4" s="65"/>
      <c r="I4" s="65"/>
      <c r="J4" s="65"/>
      <c r="K4" s="71"/>
      <c r="L4" s="72"/>
      <c r="M4" s="72"/>
      <c r="N4" s="72"/>
      <c r="O4" s="73"/>
      <c r="P4" s="81"/>
      <c r="Q4" s="82"/>
      <c r="R4" s="82"/>
      <c r="S4" s="82"/>
      <c r="T4" s="83"/>
      <c r="U4" s="71"/>
      <c r="V4" s="72"/>
      <c r="W4" s="72"/>
      <c r="X4" s="72"/>
      <c r="Y4" s="73"/>
    </row>
    <row r="5" spans="1:25" ht="14.5" thickBot="1" x14ac:dyDescent="0.35">
      <c r="A5" s="66" t="s">
        <v>42</v>
      </c>
      <c r="B5" s="67"/>
      <c r="C5" s="67"/>
      <c r="D5" s="67"/>
      <c r="E5" s="67"/>
      <c r="F5" s="67"/>
      <c r="G5" s="67"/>
      <c r="H5" s="67"/>
      <c r="I5" s="67"/>
      <c r="J5" s="67"/>
      <c r="K5" s="74"/>
      <c r="L5" s="75"/>
      <c r="M5" s="75"/>
      <c r="N5" s="75"/>
      <c r="O5" s="76"/>
      <c r="P5" s="84"/>
      <c r="Q5" s="85"/>
      <c r="R5" s="85"/>
      <c r="S5" s="85"/>
      <c r="T5" s="86"/>
      <c r="U5" s="74"/>
      <c r="V5" s="75"/>
      <c r="W5" s="75"/>
      <c r="X5" s="75"/>
      <c r="Y5" s="76"/>
    </row>
    <row r="6" spans="1:25" ht="12" customHeight="1" x14ac:dyDescent="0.25">
      <c r="A6" s="47" t="s">
        <v>6</v>
      </c>
      <c r="B6" s="48"/>
      <c r="C6" s="41" t="s">
        <v>7</v>
      </c>
      <c r="D6" s="42"/>
      <c r="E6" s="42"/>
      <c r="F6" s="42"/>
      <c r="G6" s="43"/>
      <c r="H6" s="60" t="s">
        <v>15</v>
      </c>
      <c r="I6" s="51" t="s">
        <v>2</v>
      </c>
      <c r="J6" s="90"/>
      <c r="K6" s="93" t="s">
        <v>3</v>
      </c>
      <c r="L6" s="55"/>
      <c r="M6" s="54" t="s">
        <v>4</v>
      </c>
      <c r="N6" s="56"/>
      <c r="O6" s="57"/>
      <c r="P6" s="93" t="s">
        <v>3</v>
      </c>
      <c r="Q6" s="55"/>
      <c r="R6" s="54" t="s">
        <v>4</v>
      </c>
      <c r="S6" s="56"/>
      <c r="T6" s="57"/>
      <c r="U6" s="93" t="s">
        <v>3</v>
      </c>
      <c r="V6" s="55"/>
      <c r="W6" s="54" t="s">
        <v>4</v>
      </c>
      <c r="X6" s="56"/>
      <c r="Y6" s="57"/>
    </row>
    <row r="7" spans="1:25" ht="17.25" customHeight="1" x14ac:dyDescent="0.25">
      <c r="A7" s="49"/>
      <c r="B7" s="50"/>
      <c r="C7" s="44"/>
      <c r="D7" s="45"/>
      <c r="E7" s="45"/>
      <c r="F7" s="45"/>
      <c r="G7" s="46"/>
      <c r="H7" s="61"/>
      <c r="I7" s="52"/>
      <c r="J7" s="58"/>
      <c r="K7" s="94"/>
      <c r="L7" s="53"/>
      <c r="M7" s="52"/>
      <c r="N7" s="58"/>
      <c r="O7" s="59"/>
      <c r="P7" s="94"/>
      <c r="Q7" s="53"/>
      <c r="R7" s="52"/>
      <c r="S7" s="58"/>
      <c r="T7" s="59"/>
      <c r="U7" s="94"/>
      <c r="V7" s="53"/>
      <c r="W7" s="52"/>
      <c r="X7" s="58"/>
      <c r="Y7" s="59"/>
    </row>
    <row r="8" spans="1:25" ht="24.65" customHeight="1" x14ac:dyDescent="0.25">
      <c r="A8" s="14" t="s">
        <v>10</v>
      </c>
      <c r="B8" s="15"/>
      <c r="C8" s="27" t="s">
        <v>11</v>
      </c>
      <c r="D8" s="28"/>
      <c r="E8" s="28"/>
      <c r="F8" s="28"/>
      <c r="G8" s="37"/>
      <c r="H8" s="6" t="s">
        <v>12</v>
      </c>
      <c r="I8" s="32">
        <v>1</v>
      </c>
      <c r="J8" s="91"/>
      <c r="K8" s="95">
        <v>22250</v>
      </c>
      <c r="L8" s="33"/>
      <c r="M8" s="34">
        <f t="shared" ref="M8:M22" si="0">SUM($I8*K8)</f>
        <v>22250</v>
      </c>
      <c r="N8" s="35"/>
      <c r="O8" s="36"/>
      <c r="P8" s="95">
        <v>46113</v>
      </c>
      <c r="Q8" s="33"/>
      <c r="R8" s="34">
        <f t="shared" ref="R8:R22" si="1">SUM($I8*P8)</f>
        <v>46113</v>
      </c>
      <c r="S8" s="35"/>
      <c r="T8" s="36"/>
      <c r="U8" s="95">
        <v>28000</v>
      </c>
      <c r="V8" s="33"/>
      <c r="W8" s="34">
        <f t="shared" ref="W8:W22" si="2">SUM($I8*U8)</f>
        <v>28000</v>
      </c>
      <c r="X8" s="35"/>
      <c r="Y8" s="36"/>
    </row>
    <row r="9" spans="1:25" ht="24.75" customHeight="1" x14ac:dyDescent="0.25">
      <c r="A9" s="14" t="s">
        <v>22</v>
      </c>
      <c r="B9" s="15"/>
      <c r="C9" s="27" t="s">
        <v>26</v>
      </c>
      <c r="D9" s="28"/>
      <c r="E9" s="28"/>
      <c r="F9" s="28"/>
      <c r="G9" s="28"/>
      <c r="H9" s="2" t="s">
        <v>12</v>
      </c>
      <c r="I9" s="16">
        <v>1</v>
      </c>
      <c r="J9" s="92"/>
      <c r="K9" s="96">
        <v>149000</v>
      </c>
      <c r="L9" s="10"/>
      <c r="M9" s="11">
        <f t="shared" si="0"/>
        <v>149000</v>
      </c>
      <c r="N9" s="12"/>
      <c r="O9" s="13"/>
      <c r="P9" s="96">
        <v>138275</v>
      </c>
      <c r="Q9" s="10"/>
      <c r="R9" s="11">
        <f t="shared" si="1"/>
        <v>138275</v>
      </c>
      <c r="S9" s="12"/>
      <c r="T9" s="13"/>
      <c r="U9" s="96">
        <v>142000</v>
      </c>
      <c r="V9" s="10"/>
      <c r="W9" s="11">
        <f t="shared" si="2"/>
        <v>142000</v>
      </c>
      <c r="X9" s="12"/>
      <c r="Y9" s="13"/>
    </row>
    <row r="10" spans="1:25" ht="24.65" customHeight="1" x14ac:dyDescent="0.25">
      <c r="A10" s="14" t="s">
        <v>5</v>
      </c>
      <c r="B10" s="15"/>
      <c r="C10" s="24" t="s">
        <v>25</v>
      </c>
      <c r="D10" s="25"/>
      <c r="E10" s="25"/>
      <c r="F10" s="25"/>
      <c r="G10" s="31"/>
      <c r="H10" s="3" t="s">
        <v>12</v>
      </c>
      <c r="I10" s="16">
        <v>1</v>
      </c>
      <c r="J10" s="92"/>
      <c r="K10" s="96">
        <v>4900</v>
      </c>
      <c r="L10" s="10"/>
      <c r="M10" s="11">
        <f t="shared" si="0"/>
        <v>4900</v>
      </c>
      <c r="N10" s="12"/>
      <c r="O10" s="13"/>
      <c r="P10" s="96">
        <v>7750</v>
      </c>
      <c r="Q10" s="10"/>
      <c r="R10" s="11">
        <f t="shared" si="1"/>
        <v>7750</v>
      </c>
      <c r="S10" s="12"/>
      <c r="T10" s="13"/>
      <c r="U10" s="96">
        <v>15000</v>
      </c>
      <c r="V10" s="10"/>
      <c r="W10" s="11">
        <f t="shared" si="2"/>
        <v>15000</v>
      </c>
      <c r="X10" s="12"/>
      <c r="Y10" s="13"/>
    </row>
    <row r="11" spans="1:25" ht="30" customHeight="1" x14ac:dyDescent="0.25">
      <c r="A11" s="14" t="s">
        <v>40</v>
      </c>
      <c r="B11" s="15"/>
      <c r="C11" s="27" t="s">
        <v>41</v>
      </c>
      <c r="D11" s="28"/>
      <c r="E11" s="28"/>
      <c r="F11" s="28"/>
      <c r="G11" s="37"/>
      <c r="H11" s="3" t="s">
        <v>12</v>
      </c>
      <c r="I11" s="16">
        <v>1</v>
      </c>
      <c r="J11" s="92"/>
      <c r="K11" s="96">
        <v>18200</v>
      </c>
      <c r="L11" s="10"/>
      <c r="M11" s="11">
        <f t="shared" si="0"/>
        <v>18200</v>
      </c>
      <c r="N11" s="12"/>
      <c r="O11" s="13"/>
      <c r="P11" s="96">
        <v>17152</v>
      </c>
      <c r="Q11" s="10"/>
      <c r="R11" s="11">
        <f t="shared" si="1"/>
        <v>17152</v>
      </c>
      <c r="S11" s="12"/>
      <c r="T11" s="13"/>
      <c r="U11" s="96">
        <v>6000</v>
      </c>
      <c r="V11" s="10"/>
      <c r="W11" s="11">
        <f t="shared" si="2"/>
        <v>6000</v>
      </c>
      <c r="X11" s="12"/>
      <c r="Y11" s="13"/>
    </row>
    <row r="12" spans="1:25" ht="27" customHeight="1" x14ac:dyDescent="0.25">
      <c r="A12" s="14" t="s">
        <v>23</v>
      </c>
      <c r="B12" s="15"/>
      <c r="C12" s="27" t="s">
        <v>24</v>
      </c>
      <c r="D12" s="28"/>
      <c r="E12" s="28"/>
      <c r="F12" s="28"/>
      <c r="G12" s="28"/>
      <c r="H12" s="2" t="s">
        <v>12</v>
      </c>
      <c r="I12" s="16">
        <v>1</v>
      </c>
      <c r="J12" s="92"/>
      <c r="K12" s="96">
        <v>5800</v>
      </c>
      <c r="L12" s="10"/>
      <c r="M12" s="11">
        <f t="shared" si="0"/>
        <v>5800</v>
      </c>
      <c r="N12" s="12"/>
      <c r="O12" s="13"/>
      <c r="P12" s="96">
        <v>9447</v>
      </c>
      <c r="Q12" s="10"/>
      <c r="R12" s="11">
        <f t="shared" si="1"/>
        <v>9447</v>
      </c>
      <c r="S12" s="12"/>
      <c r="T12" s="13"/>
      <c r="U12" s="96">
        <v>3800</v>
      </c>
      <c r="V12" s="10"/>
      <c r="W12" s="11">
        <f t="shared" si="2"/>
        <v>3800</v>
      </c>
      <c r="X12" s="12"/>
      <c r="Y12" s="13"/>
    </row>
    <row r="13" spans="1:25" ht="24.75" customHeight="1" x14ac:dyDescent="0.25">
      <c r="A13" s="14" t="s">
        <v>27</v>
      </c>
      <c r="B13" s="15"/>
      <c r="C13" s="27" t="s">
        <v>28</v>
      </c>
      <c r="D13" s="28"/>
      <c r="E13" s="28"/>
      <c r="F13" s="28"/>
      <c r="G13" s="28"/>
      <c r="H13" s="2" t="s">
        <v>19</v>
      </c>
      <c r="I13" s="16">
        <v>112</v>
      </c>
      <c r="J13" s="92"/>
      <c r="K13" s="96">
        <v>41</v>
      </c>
      <c r="L13" s="10"/>
      <c r="M13" s="11">
        <f t="shared" si="0"/>
        <v>4592</v>
      </c>
      <c r="N13" s="12"/>
      <c r="O13" s="13"/>
      <c r="P13" s="96">
        <v>59.28</v>
      </c>
      <c r="Q13" s="10"/>
      <c r="R13" s="11">
        <f t="shared" si="1"/>
        <v>6639.3600000000006</v>
      </c>
      <c r="S13" s="12"/>
      <c r="T13" s="13"/>
      <c r="U13" s="96">
        <v>22</v>
      </c>
      <c r="V13" s="10"/>
      <c r="W13" s="11">
        <f t="shared" si="2"/>
        <v>2464</v>
      </c>
      <c r="X13" s="12"/>
      <c r="Y13" s="13"/>
    </row>
    <row r="14" spans="1:25" ht="24.75" customHeight="1" x14ac:dyDescent="0.25">
      <c r="A14" s="14" t="s">
        <v>27</v>
      </c>
      <c r="B14" s="15"/>
      <c r="C14" s="27" t="s">
        <v>29</v>
      </c>
      <c r="D14" s="28"/>
      <c r="E14" s="28"/>
      <c r="F14" s="28"/>
      <c r="G14" s="28"/>
      <c r="H14" s="2" t="s">
        <v>12</v>
      </c>
      <c r="I14" s="16">
        <v>1</v>
      </c>
      <c r="J14" s="92"/>
      <c r="K14" s="96">
        <v>16500</v>
      </c>
      <c r="L14" s="10"/>
      <c r="M14" s="11">
        <f t="shared" si="0"/>
        <v>16500</v>
      </c>
      <c r="N14" s="12"/>
      <c r="O14" s="13"/>
      <c r="P14" s="96">
        <v>9419.76</v>
      </c>
      <c r="Q14" s="10"/>
      <c r="R14" s="11">
        <f t="shared" si="1"/>
        <v>9419.76</v>
      </c>
      <c r="S14" s="12"/>
      <c r="T14" s="13"/>
      <c r="U14" s="96">
        <v>2800</v>
      </c>
      <c r="V14" s="10"/>
      <c r="W14" s="11">
        <f t="shared" si="2"/>
        <v>2800</v>
      </c>
      <c r="X14" s="12"/>
      <c r="Y14" s="13"/>
    </row>
    <row r="15" spans="1:25" ht="24.75" customHeight="1" x14ac:dyDescent="0.25">
      <c r="A15" s="14" t="s">
        <v>30</v>
      </c>
      <c r="B15" s="15"/>
      <c r="C15" s="27" t="s">
        <v>33</v>
      </c>
      <c r="D15" s="28"/>
      <c r="E15" s="28"/>
      <c r="F15" s="28"/>
      <c r="G15" s="28"/>
      <c r="H15" s="2" t="s">
        <v>19</v>
      </c>
      <c r="I15" s="16">
        <v>106</v>
      </c>
      <c r="J15" s="92"/>
      <c r="K15" s="96">
        <v>86</v>
      </c>
      <c r="L15" s="10"/>
      <c r="M15" s="11">
        <f t="shared" si="0"/>
        <v>9116</v>
      </c>
      <c r="N15" s="12"/>
      <c r="O15" s="13"/>
      <c r="P15" s="96">
        <v>129.97</v>
      </c>
      <c r="Q15" s="10"/>
      <c r="R15" s="11">
        <f t="shared" si="1"/>
        <v>13776.82</v>
      </c>
      <c r="S15" s="12"/>
      <c r="T15" s="13"/>
      <c r="U15" s="96">
        <v>120</v>
      </c>
      <c r="V15" s="10"/>
      <c r="W15" s="11">
        <f t="shared" si="2"/>
        <v>12720</v>
      </c>
      <c r="X15" s="12"/>
      <c r="Y15" s="13"/>
    </row>
    <row r="16" spans="1:25" ht="30" customHeight="1" x14ac:dyDescent="0.25">
      <c r="A16" s="14" t="s">
        <v>31</v>
      </c>
      <c r="B16" s="15"/>
      <c r="C16" s="27" t="s">
        <v>32</v>
      </c>
      <c r="D16" s="28"/>
      <c r="E16" s="28"/>
      <c r="F16" s="28"/>
      <c r="G16" s="28"/>
      <c r="H16" s="2" t="s">
        <v>19</v>
      </c>
      <c r="I16" s="16">
        <v>110</v>
      </c>
      <c r="J16" s="92"/>
      <c r="K16" s="96">
        <v>63</v>
      </c>
      <c r="L16" s="10"/>
      <c r="M16" s="11">
        <f t="shared" si="0"/>
        <v>6930</v>
      </c>
      <c r="N16" s="12"/>
      <c r="O16" s="13"/>
      <c r="P16" s="96">
        <v>53.28</v>
      </c>
      <c r="Q16" s="10"/>
      <c r="R16" s="11">
        <f t="shared" si="1"/>
        <v>5860.8</v>
      </c>
      <c r="S16" s="12"/>
      <c r="T16" s="13"/>
      <c r="U16" s="96">
        <v>38</v>
      </c>
      <c r="V16" s="10"/>
      <c r="W16" s="11">
        <f t="shared" si="2"/>
        <v>4180</v>
      </c>
      <c r="X16" s="12"/>
      <c r="Y16" s="13"/>
    </row>
    <row r="17" spans="1:25" ht="24.65" customHeight="1" x14ac:dyDescent="0.25">
      <c r="A17" s="14" t="s">
        <v>34</v>
      </c>
      <c r="B17" s="18"/>
      <c r="C17" s="24" t="s">
        <v>35</v>
      </c>
      <c r="D17" s="25"/>
      <c r="E17" s="25"/>
      <c r="F17" s="25"/>
      <c r="G17" s="25"/>
      <c r="H17" s="3" t="s">
        <v>16</v>
      </c>
      <c r="I17" s="16">
        <v>40</v>
      </c>
      <c r="J17" s="92"/>
      <c r="K17" s="96">
        <v>62</v>
      </c>
      <c r="L17" s="10"/>
      <c r="M17" s="11">
        <f t="shared" si="0"/>
        <v>2480</v>
      </c>
      <c r="N17" s="12"/>
      <c r="O17" s="13"/>
      <c r="P17" s="96">
        <v>77.42</v>
      </c>
      <c r="Q17" s="10"/>
      <c r="R17" s="11">
        <f t="shared" si="1"/>
        <v>3096.8</v>
      </c>
      <c r="S17" s="12"/>
      <c r="T17" s="13"/>
      <c r="U17" s="96">
        <v>52</v>
      </c>
      <c r="V17" s="10"/>
      <c r="W17" s="11">
        <f t="shared" si="2"/>
        <v>2080</v>
      </c>
      <c r="X17" s="12"/>
      <c r="Y17" s="13"/>
    </row>
    <row r="18" spans="1:25" ht="24" customHeight="1" x14ac:dyDescent="0.25">
      <c r="A18" s="14" t="s">
        <v>36</v>
      </c>
      <c r="B18" s="18"/>
      <c r="C18" s="24" t="s">
        <v>37</v>
      </c>
      <c r="D18" s="25"/>
      <c r="E18" s="25"/>
      <c r="F18" s="25"/>
      <c r="G18" s="25"/>
      <c r="H18" s="3" t="s">
        <v>18</v>
      </c>
      <c r="I18" s="16">
        <v>8</v>
      </c>
      <c r="J18" s="92"/>
      <c r="K18" s="96">
        <v>140</v>
      </c>
      <c r="L18" s="10"/>
      <c r="M18" s="11">
        <f t="shared" si="0"/>
        <v>1120</v>
      </c>
      <c r="N18" s="12"/>
      <c r="O18" s="13"/>
      <c r="P18" s="96">
        <v>400</v>
      </c>
      <c r="Q18" s="10"/>
      <c r="R18" s="11">
        <f t="shared" si="1"/>
        <v>3200</v>
      </c>
      <c r="S18" s="12"/>
      <c r="T18" s="13"/>
      <c r="U18" s="96">
        <v>150</v>
      </c>
      <c r="V18" s="10"/>
      <c r="W18" s="11">
        <f t="shared" si="2"/>
        <v>1200</v>
      </c>
      <c r="X18" s="12"/>
      <c r="Y18" s="13"/>
    </row>
    <row r="19" spans="1:25" ht="24.65" customHeight="1" x14ac:dyDescent="0.25">
      <c r="A19" s="14" t="s">
        <v>0</v>
      </c>
      <c r="B19" s="26"/>
      <c r="C19" s="24" t="s">
        <v>1</v>
      </c>
      <c r="D19" s="25"/>
      <c r="E19" s="25"/>
      <c r="F19" s="25"/>
      <c r="G19" s="25"/>
      <c r="H19" s="3" t="s">
        <v>18</v>
      </c>
      <c r="I19" s="16">
        <v>8</v>
      </c>
      <c r="J19" s="92"/>
      <c r="K19" s="96">
        <v>115</v>
      </c>
      <c r="L19" s="10"/>
      <c r="M19" s="11">
        <f t="shared" si="0"/>
        <v>920</v>
      </c>
      <c r="N19" s="12"/>
      <c r="O19" s="13"/>
      <c r="P19" s="96">
        <v>250</v>
      </c>
      <c r="Q19" s="10"/>
      <c r="R19" s="11">
        <f t="shared" si="1"/>
        <v>2000</v>
      </c>
      <c r="S19" s="12"/>
      <c r="T19" s="13"/>
      <c r="U19" s="96">
        <v>110</v>
      </c>
      <c r="V19" s="10"/>
      <c r="W19" s="11">
        <f t="shared" si="2"/>
        <v>880</v>
      </c>
      <c r="X19" s="12"/>
      <c r="Y19" s="13"/>
    </row>
    <row r="20" spans="1:25" ht="24.65" customHeight="1" x14ac:dyDescent="0.25">
      <c r="A20" s="14" t="s">
        <v>8</v>
      </c>
      <c r="B20" s="26"/>
      <c r="C20" s="24" t="s">
        <v>9</v>
      </c>
      <c r="D20" s="25"/>
      <c r="E20" s="25"/>
      <c r="F20" s="25"/>
      <c r="G20" s="25"/>
      <c r="H20" s="3" t="s">
        <v>17</v>
      </c>
      <c r="I20" s="16">
        <v>8</v>
      </c>
      <c r="J20" s="92"/>
      <c r="K20" s="96">
        <v>195</v>
      </c>
      <c r="L20" s="10"/>
      <c r="M20" s="11">
        <f t="shared" si="0"/>
        <v>1560</v>
      </c>
      <c r="N20" s="12"/>
      <c r="O20" s="13"/>
      <c r="P20" s="96">
        <v>123.5</v>
      </c>
      <c r="Q20" s="10"/>
      <c r="R20" s="11">
        <f t="shared" si="1"/>
        <v>988</v>
      </c>
      <c r="S20" s="12"/>
      <c r="T20" s="13"/>
      <c r="U20" s="96">
        <v>150</v>
      </c>
      <c r="V20" s="10"/>
      <c r="W20" s="11">
        <f t="shared" si="2"/>
        <v>1200</v>
      </c>
      <c r="X20" s="12"/>
      <c r="Y20" s="13"/>
    </row>
    <row r="21" spans="1:25" ht="24.75" customHeight="1" x14ac:dyDescent="0.25">
      <c r="A21" s="22" t="s">
        <v>13</v>
      </c>
      <c r="B21" s="23"/>
      <c r="C21" s="29" t="s">
        <v>14</v>
      </c>
      <c r="D21" s="30"/>
      <c r="E21" s="30"/>
      <c r="F21" s="30"/>
      <c r="G21" s="30"/>
      <c r="H21" s="2" t="s">
        <v>12</v>
      </c>
      <c r="I21" s="16">
        <v>1</v>
      </c>
      <c r="J21" s="92"/>
      <c r="K21" s="96">
        <v>800</v>
      </c>
      <c r="L21" s="10"/>
      <c r="M21" s="11">
        <f t="shared" si="0"/>
        <v>800</v>
      </c>
      <c r="N21" s="12"/>
      <c r="O21" s="13"/>
      <c r="P21" s="96">
        <v>4026.22</v>
      </c>
      <c r="Q21" s="10"/>
      <c r="R21" s="11">
        <f t="shared" si="1"/>
        <v>4026.22</v>
      </c>
      <c r="S21" s="12"/>
      <c r="T21" s="13"/>
      <c r="U21" s="96">
        <v>1800</v>
      </c>
      <c r="V21" s="10"/>
      <c r="W21" s="11">
        <f t="shared" si="2"/>
        <v>1800</v>
      </c>
      <c r="X21" s="12"/>
      <c r="Y21" s="13"/>
    </row>
    <row r="22" spans="1:25" ht="24.65" customHeight="1" thickBot="1" x14ac:dyDescent="0.3">
      <c r="A22" s="40" t="s">
        <v>38</v>
      </c>
      <c r="B22" s="17"/>
      <c r="C22" s="24" t="s">
        <v>39</v>
      </c>
      <c r="D22" s="25"/>
      <c r="E22" s="25"/>
      <c r="F22" s="25"/>
      <c r="G22" s="31"/>
      <c r="H22" s="3" t="s">
        <v>17</v>
      </c>
      <c r="I22" s="16">
        <v>4</v>
      </c>
      <c r="J22" s="92"/>
      <c r="K22" s="96">
        <v>165</v>
      </c>
      <c r="L22" s="10"/>
      <c r="M22" s="11">
        <f t="shared" si="0"/>
        <v>660</v>
      </c>
      <c r="N22" s="12"/>
      <c r="O22" s="13"/>
      <c r="P22" s="96">
        <v>395.24</v>
      </c>
      <c r="Q22" s="10"/>
      <c r="R22" s="11">
        <f t="shared" si="1"/>
        <v>1580.96</v>
      </c>
      <c r="S22" s="12"/>
      <c r="T22" s="13"/>
      <c r="U22" s="96">
        <v>220</v>
      </c>
      <c r="V22" s="10"/>
      <c r="W22" s="11">
        <f t="shared" si="2"/>
        <v>880</v>
      </c>
      <c r="X22" s="12"/>
      <c r="Y22" s="13"/>
    </row>
    <row r="23" spans="1:25" s="1" customFormat="1" ht="24" customHeight="1" thickBot="1" x14ac:dyDescent="0.45">
      <c r="A23" s="7"/>
      <c r="B23" s="5"/>
      <c r="C23" s="5"/>
      <c r="D23" s="5"/>
      <c r="E23" s="5"/>
      <c r="F23" s="5"/>
      <c r="G23" s="5"/>
      <c r="H23" s="5"/>
      <c r="I23" s="9"/>
      <c r="J23" s="8"/>
      <c r="K23" s="97" t="s">
        <v>21</v>
      </c>
      <c r="L23" s="77"/>
      <c r="M23" s="19">
        <f>SUM(M8,M9,M10,M11,M12,M13,M14,M15,M16,M17,M18,M19,M20,M21,M22)</f>
        <v>244828</v>
      </c>
      <c r="N23" s="20"/>
      <c r="O23" s="21"/>
      <c r="P23" s="97" t="s">
        <v>21</v>
      </c>
      <c r="Q23" s="77"/>
      <c r="R23" s="19">
        <f>SUM(R8,R9,R10,R11,R12,R13,R14,R15,R16,R17,R18,R19,R20,R21,R22)</f>
        <v>269325.71999999997</v>
      </c>
      <c r="S23" s="20"/>
      <c r="T23" s="21"/>
      <c r="U23" s="97" t="s">
        <v>21</v>
      </c>
      <c r="V23" s="77"/>
      <c r="W23" s="87">
        <f>SUM(W8,W9,W10,W11,W12,W13,W14,W15,W16,W17,W18,W19,W20,W21,W22)</f>
        <v>225004</v>
      </c>
      <c r="X23" s="88"/>
      <c r="Y23" s="89"/>
    </row>
  </sheetData>
  <sheetProtection algorithmName="SHA-512" hashValue="yZGYf7t9Kzmu0Ihl8beVJLxI0tQkbefhmzwzzuQMdwqvyaAJZQlY1FBLE5sgURgQmtofepxtqPLTqlJ0oHWDQQ==" saltValue="bJE0P1OT0VMx1SrIdNGFBQ==" spinCount="100000" sheet="1" objects="1" scenarios="1" selectLockedCells="1" selectUnlockedCells="1"/>
  <mergeCells count="159">
    <mergeCell ref="U19:V19"/>
    <mergeCell ref="W19:Y19"/>
    <mergeCell ref="U20:V20"/>
    <mergeCell ref="W20:Y20"/>
    <mergeCell ref="U21:V21"/>
    <mergeCell ref="W21:Y21"/>
    <mergeCell ref="U22:V22"/>
    <mergeCell ref="W22:Y22"/>
    <mergeCell ref="U23:V23"/>
    <mergeCell ref="W23:Y23"/>
    <mergeCell ref="W14:Y14"/>
    <mergeCell ref="U15:V15"/>
    <mergeCell ref="W15:Y15"/>
    <mergeCell ref="U16:V16"/>
    <mergeCell ref="W16:Y16"/>
    <mergeCell ref="U17:V17"/>
    <mergeCell ref="W17:Y17"/>
    <mergeCell ref="U18:V18"/>
    <mergeCell ref="W18:Y18"/>
    <mergeCell ref="P20:Q20"/>
    <mergeCell ref="R20:T20"/>
    <mergeCell ref="P21:Q21"/>
    <mergeCell ref="R21:T21"/>
    <mergeCell ref="P22:Q22"/>
    <mergeCell ref="R22:T22"/>
    <mergeCell ref="P23:Q23"/>
    <mergeCell ref="R23:T23"/>
    <mergeCell ref="U2:Y5"/>
    <mergeCell ref="U6:V7"/>
    <mergeCell ref="W6:Y7"/>
    <mergeCell ref="U8:V8"/>
    <mergeCell ref="W8:Y8"/>
    <mergeCell ref="U9:V9"/>
    <mergeCell ref="W9:Y9"/>
    <mergeCell ref="U10:V10"/>
    <mergeCell ref="W10:Y10"/>
    <mergeCell ref="U11:V11"/>
    <mergeCell ref="W11:Y11"/>
    <mergeCell ref="U12:V12"/>
    <mergeCell ref="W12:Y12"/>
    <mergeCell ref="U13:V13"/>
    <mergeCell ref="W13:Y13"/>
    <mergeCell ref="U14:V14"/>
    <mergeCell ref="R15:T15"/>
    <mergeCell ref="P16:Q16"/>
    <mergeCell ref="R16:T16"/>
    <mergeCell ref="P17:Q17"/>
    <mergeCell ref="R17:T17"/>
    <mergeCell ref="P18:Q18"/>
    <mergeCell ref="R18:T18"/>
    <mergeCell ref="P19:Q19"/>
    <mergeCell ref="R19:T19"/>
    <mergeCell ref="A2:J2"/>
    <mergeCell ref="A3:J3"/>
    <mergeCell ref="A4:J4"/>
    <mergeCell ref="A5:J5"/>
    <mergeCell ref="K2:O5"/>
    <mergeCell ref="K23:L23"/>
    <mergeCell ref="P2:T5"/>
    <mergeCell ref="P6:Q7"/>
    <mergeCell ref="R6:T7"/>
    <mergeCell ref="P8:Q8"/>
    <mergeCell ref="R8:T8"/>
    <mergeCell ref="P9:Q9"/>
    <mergeCell ref="R9:T9"/>
    <mergeCell ref="P10:Q10"/>
    <mergeCell ref="R10:T10"/>
    <mergeCell ref="P11:Q11"/>
    <mergeCell ref="R11:T11"/>
    <mergeCell ref="P12:Q12"/>
    <mergeCell ref="R12:T12"/>
    <mergeCell ref="P13:Q13"/>
    <mergeCell ref="R13:T13"/>
    <mergeCell ref="P14:Q14"/>
    <mergeCell ref="R14:T14"/>
    <mergeCell ref="P15:Q15"/>
    <mergeCell ref="A1:O1"/>
    <mergeCell ref="C10:G10"/>
    <mergeCell ref="C11:G11"/>
    <mergeCell ref="K22:L22"/>
    <mergeCell ref="I22:J22"/>
    <mergeCell ref="A22:B22"/>
    <mergeCell ref="A19:B19"/>
    <mergeCell ref="I19:J19"/>
    <mergeCell ref="K19:L19"/>
    <mergeCell ref="C6:G7"/>
    <mergeCell ref="A6:B7"/>
    <mergeCell ref="I6:J7"/>
    <mergeCell ref="K6:L7"/>
    <mergeCell ref="M6:O7"/>
    <mergeCell ref="A14:B14"/>
    <mergeCell ref="I14:J14"/>
    <mergeCell ref="K14:L14"/>
    <mergeCell ref="M14:O14"/>
    <mergeCell ref="H6:H7"/>
    <mergeCell ref="C12:G12"/>
    <mergeCell ref="A11:B11"/>
    <mergeCell ref="I11:J11"/>
    <mergeCell ref="K11:L11"/>
    <mergeCell ref="M11:O11"/>
    <mergeCell ref="I12:J12"/>
    <mergeCell ref="K12:L12"/>
    <mergeCell ref="M12:O12"/>
    <mergeCell ref="A8:B8"/>
    <mergeCell ref="I8:J8"/>
    <mergeCell ref="K8:L8"/>
    <mergeCell ref="M8:O8"/>
    <mergeCell ref="A9:B9"/>
    <mergeCell ref="I9:J9"/>
    <mergeCell ref="K9:L9"/>
    <mergeCell ref="M9:O9"/>
    <mergeCell ref="C8:G8"/>
    <mergeCell ref="C9:G9"/>
    <mergeCell ref="A10:B10"/>
    <mergeCell ref="I10:J10"/>
    <mergeCell ref="K10:L10"/>
    <mergeCell ref="M10:O10"/>
    <mergeCell ref="C14:G14"/>
    <mergeCell ref="C15:G15"/>
    <mergeCell ref="C16:G16"/>
    <mergeCell ref="C17:G17"/>
    <mergeCell ref="C18:G18"/>
    <mergeCell ref="C19:G19"/>
    <mergeCell ref="C21:G21"/>
    <mergeCell ref="C22:G22"/>
    <mergeCell ref="A12:B12"/>
    <mergeCell ref="M23:O23"/>
    <mergeCell ref="A15:B15"/>
    <mergeCell ref="I15:J15"/>
    <mergeCell ref="K15:L15"/>
    <mergeCell ref="M15:O15"/>
    <mergeCell ref="I13:J13"/>
    <mergeCell ref="K13:L13"/>
    <mergeCell ref="M13:O13"/>
    <mergeCell ref="K21:L21"/>
    <mergeCell ref="M21:O21"/>
    <mergeCell ref="A21:B21"/>
    <mergeCell ref="I18:J18"/>
    <mergeCell ref="K17:L17"/>
    <mergeCell ref="K18:L18"/>
    <mergeCell ref="M17:O17"/>
    <mergeCell ref="M18:O18"/>
    <mergeCell ref="C20:G20"/>
    <mergeCell ref="M19:O19"/>
    <mergeCell ref="I17:J17"/>
    <mergeCell ref="A17:B17"/>
    <mergeCell ref="A13:B13"/>
    <mergeCell ref="A20:B20"/>
    <mergeCell ref="I20:J20"/>
    <mergeCell ref="C13:G13"/>
    <mergeCell ref="K20:L20"/>
    <mergeCell ref="M20:O20"/>
    <mergeCell ref="A16:B16"/>
    <mergeCell ref="I16:J16"/>
    <mergeCell ref="K16:L16"/>
    <mergeCell ref="M16:O16"/>
    <mergeCell ref="A18:B18"/>
    <mergeCell ref="I21:J21"/>
    <mergeCell ref="M22:O22"/>
  </mergeCells>
  <phoneticPr fontId="2" type="noConversion"/>
  <pageMargins left="0.25" right="0.25" top="0.75" bottom="0.75" header="0.3" footer="0.3"/>
  <pageSetup scale="9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A0730F1D71640A2C3F513C6DBA80B" ma:contentTypeVersion="18" ma:contentTypeDescription="Create a new document." ma:contentTypeScope="" ma:versionID="7b99e6793b053fc7e2496740015f1cbc">
  <xsd:schema xmlns:xsd="http://www.w3.org/2001/XMLSchema" xmlns:xs="http://www.w3.org/2001/XMLSchema" xmlns:p="http://schemas.microsoft.com/office/2006/metadata/properties" xmlns:ns2="76b09ec9-8897-42b0-9d09-441327e1a463" xmlns:ns3="70f41237-efbd-40d4-b99e-b94829b19591" targetNamespace="http://schemas.microsoft.com/office/2006/metadata/properties" ma:root="true" ma:fieldsID="e0a9a388eed86ff4df6c7980c122c28f" ns2:_="" ns3:_="">
    <xsd:import namespace="76b09ec9-8897-42b0-9d09-441327e1a463"/>
    <xsd:import namespace="70f41237-efbd-40d4-b99e-b94829b195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Date" minOccurs="0"/>
                <xsd:element ref="ns2:MediaServiceOCR" minOccurs="0"/>
                <xsd:element ref="ns2:_x0066_pr9" minOccurs="0"/>
                <xsd:element ref="ns2:Last_x0020_Modified0" minOccurs="0"/>
                <xsd:element ref="ns2:date_x002f_time" minOccurs="0"/>
                <xsd:element ref="ns2:last_x0020_accessed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9ec9-8897-42b0-9d09-441327e1a4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Date" ma:index="15" nillable="true" ma:displayName="Date" ma:format="DateTime" ma:internalName="Date">
      <xsd:simpleType>
        <xsd:restriction base="dms:DateTime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66_pr9" ma:index="17" nillable="true" ma:displayName="Date and Time" ma:default="[today]" ma:format="DateTime" ma:internalName="_x0066_pr9">
      <xsd:simpleType>
        <xsd:restriction base="dms:DateTime"/>
      </xsd:simpleType>
    </xsd:element>
    <xsd:element name="Last_x0020_Modified0" ma:index="18" nillable="true" ma:displayName="Last Modified" ma:format="DateTime" ma:internalName="Last_x0020_Modified0">
      <xsd:simpleType>
        <xsd:restriction base="dms:DateTime"/>
      </xsd:simpleType>
    </xsd:element>
    <xsd:element name="date_x002f_time" ma:index="19" nillable="true" ma:displayName="date/time" ma:format="DateTime" ma:internalName="date_x002f_time">
      <xsd:simpleType>
        <xsd:restriction base="dms:DateTime"/>
      </xsd:simpleType>
    </xsd:element>
    <xsd:element name="last_x0020_accessed" ma:index="20" nillable="true" ma:displayName="last accessed" ma:format="DateTime" ma:internalName="last_x0020_accessed">
      <xsd:simpleType>
        <xsd:restriction base="dms:DateTim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41237-efbd-40d4-b99e-b94829b1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6_pr9 xmlns="76b09ec9-8897-42b0-9d09-441327e1a463">2019-04-04T17:28:17+00:00</_x0066_pr9>
    <last_x0020_accessed xmlns="76b09ec9-8897-42b0-9d09-441327e1a463" xsi:nil="true"/>
    <date_x002f_time xmlns="76b09ec9-8897-42b0-9d09-441327e1a463" xsi:nil="true"/>
    <Last_x0020_Modified0 xmlns="76b09ec9-8897-42b0-9d09-441327e1a463" xsi:nil="true"/>
    <Date xmlns="76b09ec9-8897-42b0-9d09-441327e1a46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3F0DDF-E317-4A40-932E-DD03DC19FD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9ec9-8897-42b0-9d09-441327e1a463"/>
    <ds:schemaRef ds:uri="70f41237-efbd-40d4-b99e-b94829b19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BB07AA-8EEE-42FA-A2AC-C3A20DDB42F6}">
  <ds:schemaRefs>
    <ds:schemaRef ds:uri="http://purl.org/dc/terms/"/>
    <ds:schemaRef ds:uri="70f41237-efbd-40d4-b99e-b94829b1959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6b09ec9-8897-42b0-9d09-441327e1a46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0A438C-C7C0-4FB3-8C3C-DE0CB686C7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ID Dept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JBruna</dc:creator>
  <cp:lastModifiedBy>Sherry Groeschl</cp:lastModifiedBy>
  <cp:lastPrinted>2021-06-15T17:05:19Z</cp:lastPrinted>
  <dcterms:created xsi:type="dcterms:W3CDTF">2004-02-18T15:49:16Z</dcterms:created>
  <dcterms:modified xsi:type="dcterms:W3CDTF">2021-06-15T17:06:35Z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0x01010025FA0730F1D71640A2C3F513C6DBA80B</vt:lpwstr>
  </property>
</Properties>
</file>