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B:\Purchasing\Agreements\1-Solicitations\22-209-80181 - Timber Sale Prep-Time Spring\Tab 5 - Bids Received\"/>
    </mc:Choice>
  </mc:AlternateContent>
  <xr:revisionPtr revIDLastSave="0" documentId="13_ncr:1_{5CB0B4ED-EC71-40DB-83C6-00CBB799701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0" i="1" l="1"/>
  <c r="AB9" i="1"/>
  <c r="AB8" i="1"/>
  <c r="AB7" i="1"/>
  <c r="AB11" i="1" s="1"/>
  <c r="X10" i="1"/>
  <c r="X9" i="1"/>
  <c r="X8" i="1"/>
  <c r="X7" i="1"/>
  <c r="T10" i="1"/>
  <c r="T9" i="1"/>
  <c r="T8" i="1"/>
  <c r="T7" i="1"/>
  <c r="P10" i="1"/>
  <c r="P9" i="1"/>
  <c r="P8" i="1"/>
  <c r="P7" i="1"/>
  <c r="L10" i="1"/>
  <c r="L9" i="1"/>
  <c r="L8" i="1"/>
  <c r="L7" i="1"/>
  <c r="X11" i="1" l="1"/>
  <c r="T11" i="1"/>
  <c r="P11" i="1"/>
  <c r="L11" i="1"/>
</calcChain>
</file>

<file path=xl/sharedStrings.xml><?xml version="1.0" encoding="utf-8"?>
<sst xmlns="http://schemas.openxmlformats.org/spreadsheetml/2006/main" count="39" uniqueCount="25">
  <si>
    <t>TIMBER SALE PROJECT PREPARATION</t>
  </si>
  <si>
    <t xml:space="preserve">SUPERVISORY AREA </t>
  </si>
  <si>
    <t>PROJECT NAME AND
 FM PROJECT #</t>
  </si>
  <si>
    <t>UNITS OF MEASURE #</t>
  </si>
  <si>
    <t>TREATMENT TYPE</t>
  </si>
  <si>
    <t>UNIT OF MEASURE</t>
  </si>
  <si>
    <t>PRICE / UNIT OF MEASURE</t>
  </si>
  <si>
    <t>TOTAL EXTENDED AMOUNT</t>
  </si>
  <si>
    <t>Timber Cruising</t>
  </si>
  <si>
    <t>Plot(s)</t>
  </si>
  <si>
    <t>Time Spring Ton Sale Prep</t>
  </si>
  <si>
    <t>Boundary Marking</t>
  </si>
  <si>
    <t>Lineal Foot</t>
  </si>
  <si>
    <t>Eastern Total:</t>
  </si>
  <si>
    <t xml:space="preserve">Eastern  </t>
  </si>
  <si>
    <t>80-0181-500-21</t>
  </si>
  <si>
    <t>Unit Layout</t>
  </si>
  <si>
    <t>GPS Boundaries</t>
  </si>
  <si>
    <t>CONTRACT NO. 22-209-80181</t>
  </si>
  <si>
    <t>CURTIS MADSON JR</t>
  </si>
  <si>
    <t>FOREST RESOURCE SOLUTIONS</t>
  </si>
  <si>
    <t>NELSON TIMBER MANAGEMENT &amp; CONSULTING LLC</t>
  </si>
  <si>
    <t>PEAK ENGINEERING, LLC</t>
  </si>
  <si>
    <t>RYE TREE SERVICE INC.</t>
  </si>
  <si>
    <t>QUOTE 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</si>
</sst>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3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4" fontId="4" fillId="0" borderId="20" xfId="0" applyNumberFormat="1" applyFont="1" applyBorder="1" applyAlignment="1">
      <alignment horizontal="center" vertical="center"/>
    </xf>
    <xf numFmtId="44" fontId="4" fillId="0" borderId="21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44" fontId="3" fillId="4" borderId="11" xfId="0" applyNumberFormat="1" applyFont="1" applyFill="1" applyBorder="1" applyAlignment="1" applyProtection="1">
      <alignment horizontal="center" vertical="center"/>
      <protection locked="0"/>
    </xf>
    <xf numFmtId="44" fontId="3" fillId="0" borderId="12" xfId="0" applyNumberFormat="1" applyFont="1" applyBorder="1" applyAlignment="1">
      <alignment horizontal="center" vertical="center"/>
    </xf>
    <xf numFmtId="44" fontId="3" fillId="0" borderId="9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4" fontId="3" fillId="4" borderId="12" xfId="0" applyNumberFormat="1" applyFont="1" applyFill="1" applyBorder="1" applyAlignment="1" applyProtection="1">
      <alignment horizontal="center" vertical="center"/>
      <protection locked="0"/>
    </xf>
    <xf numFmtId="44" fontId="3" fillId="4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3" fillId="0" borderId="2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44" fontId="4" fillId="5" borderId="20" xfId="0" applyNumberFormat="1" applyFont="1" applyFill="1" applyBorder="1" applyAlignment="1">
      <alignment horizontal="center" vertical="center"/>
    </xf>
    <xf numFmtId="44" fontId="4" fillId="5" borderId="21" xfId="0" applyNumberFormat="1" applyFont="1" applyFill="1" applyBorder="1" applyAlignment="1">
      <alignment horizontal="center" vertical="center"/>
    </xf>
    <xf numFmtId="0" fontId="0" fillId="0" borderId="22" xfId="0" applyBorder="1"/>
    <xf numFmtId="0" fontId="4" fillId="0" borderId="23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2"/>
  <sheetViews>
    <sheetView tabSelected="1" workbookViewId="0">
      <selection activeCell="E16" sqref="E16"/>
    </sheetView>
  </sheetViews>
  <sheetFormatPr defaultRowHeight="14.5" x14ac:dyDescent="0.35"/>
  <cols>
    <col min="6" max="6" width="10.7265625" customWidth="1"/>
    <col min="9" max="9" width="10.26953125" customWidth="1"/>
  </cols>
  <sheetData>
    <row r="1" spans="1:29" ht="15" thickBot="1" x14ac:dyDescent="0.4"/>
    <row r="2" spans="1:29" ht="15" customHeight="1" x14ac:dyDescent="0.35">
      <c r="A2" s="5"/>
      <c r="B2" s="6"/>
      <c r="C2" s="6"/>
      <c r="D2" s="6"/>
      <c r="E2" s="6"/>
      <c r="F2" s="6"/>
      <c r="G2" s="6"/>
      <c r="H2" s="6"/>
      <c r="I2" s="6"/>
      <c r="J2" s="37" t="s">
        <v>19</v>
      </c>
      <c r="K2" s="38"/>
      <c r="L2" s="38"/>
      <c r="M2" s="39"/>
      <c r="N2" s="66" t="s">
        <v>20</v>
      </c>
      <c r="O2" s="67"/>
      <c r="P2" s="67"/>
      <c r="Q2" s="68"/>
      <c r="R2" s="57" t="s">
        <v>21</v>
      </c>
      <c r="S2" s="58"/>
      <c r="T2" s="58"/>
      <c r="U2" s="59"/>
      <c r="V2" s="37" t="s">
        <v>22</v>
      </c>
      <c r="W2" s="38"/>
      <c r="X2" s="38"/>
      <c r="Y2" s="39"/>
      <c r="Z2" s="37" t="s">
        <v>23</v>
      </c>
      <c r="AA2" s="38"/>
      <c r="AB2" s="38"/>
      <c r="AC2" s="39"/>
    </row>
    <row r="3" spans="1:29" x14ac:dyDescent="0.35">
      <c r="A3" s="40" t="s">
        <v>24</v>
      </c>
      <c r="B3" s="41"/>
      <c r="C3" s="41"/>
      <c r="D3" s="41"/>
      <c r="E3" s="41"/>
      <c r="F3" s="41"/>
      <c r="G3" s="41"/>
      <c r="H3" s="41"/>
      <c r="I3" s="42"/>
      <c r="J3" s="53"/>
      <c r="K3" s="48"/>
      <c r="L3" s="48"/>
      <c r="M3" s="49"/>
      <c r="N3" s="69"/>
      <c r="O3" s="70"/>
      <c r="P3" s="70"/>
      <c r="Q3" s="71"/>
      <c r="R3" s="60"/>
      <c r="S3" s="61"/>
      <c r="T3" s="61"/>
      <c r="U3" s="62"/>
      <c r="V3" s="53"/>
      <c r="W3" s="48"/>
      <c r="X3" s="48"/>
      <c r="Y3" s="49"/>
      <c r="Z3" s="53"/>
      <c r="AA3" s="48"/>
      <c r="AB3" s="48"/>
      <c r="AC3" s="49"/>
    </row>
    <row r="4" spans="1:29" ht="15" customHeight="1" x14ac:dyDescent="0.35">
      <c r="A4" s="40" t="s">
        <v>18</v>
      </c>
      <c r="B4" s="41"/>
      <c r="C4" s="41"/>
      <c r="D4" s="41"/>
      <c r="E4" s="41"/>
      <c r="F4" s="41"/>
      <c r="G4" s="41"/>
      <c r="H4" s="41"/>
      <c r="I4" s="42"/>
      <c r="J4" s="53"/>
      <c r="K4" s="48"/>
      <c r="L4" s="48"/>
      <c r="M4" s="49"/>
      <c r="N4" s="69"/>
      <c r="O4" s="70"/>
      <c r="P4" s="70"/>
      <c r="Q4" s="71"/>
      <c r="R4" s="60"/>
      <c r="S4" s="61"/>
      <c r="T4" s="61"/>
      <c r="U4" s="62"/>
      <c r="V4" s="53"/>
      <c r="W4" s="48"/>
      <c r="X4" s="48"/>
      <c r="Y4" s="49"/>
      <c r="Z4" s="53"/>
      <c r="AA4" s="48"/>
      <c r="AB4" s="48"/>
      <c r="AC4" s="49"/>
    </row>
    <row r="5" spans="1:29" ht="15" thickBot="1" x14ac:dyDescent="0.4">
      <c r="A5" s="43" t="s">
        <v>0</v>
      </c>
      <c r="B5" s="44"/>
      <c r="C5" s="44"/>
      <c r="D5" s="44"/>
      <c r="E5" s="44"/>
      <c r="F5" s="44"/>
      <c r="G5" s="44"/>
      <c r="H5" s="44"/>
      <c r="I5" s="45"/>
      <c r="J5" s="54"/>
      <c r="K5" s="55"/>
      <c r="L5" s="55"/>
      <c r="M5" s="56"/>
      <c r="N5" s="72"/>
      <c r="O5" s="73"/>
      <c r="P5" s="73"/>
      <c r="Q5" s="74"/>
      <c r="R5" s="63"/>
      <c r="S5" s="64"/>
      <c r="T5" s="64"/>
      <c r="U5" s="65"/>
      <c r="V5" s="54"/>
      <c r="W5" s="55"/>
      <c r="X5" s="55"/>
      <c r="Y5" s="56"/>
      <c r="Z5" s="54"/>
      <c r="AA5" s="55"/>
      <c r="AB5" s="55"/>
      <c r="AC5" s="56"/>
    </row>
    <row r="6" spans="1:29" ht="37.5" customHeight="1" x14ac:dyDescent="0.35">
      <c r="A6" s="46" t="s">
        <v>1</v>
      </c>
      <c r="B6" s="47"/>
      <c r="C6" s="47" t="s">
        <v>2</v>
      </c>
      <c r="D6" s="47"/>
      <c r="E6" s="47"/>
      <c r="F6" s="4" t="s">
        <v>3</v>
      </c>
      <c r="G6" s="47" t="s">
        <v>4</v>
      </c>
      <c r="H6" s="47"/>
      <c r="I6" s="4" t="s">
        <v>5</v>
      </c>
      <c r="J6" s="50" t="s">
        <v>6</v>
      </c>
      <c r="K6" s="50"/>
      <c r="L6" s="51" t="s">
        <v>7</v>
      </c>
      <c r="M6" s="52"/>
      <c r="N6" s="50" t="s">
        <v>6</v>
      </c>
      <c r="O6" s="50"/>
      <c r="P6" s="51" t="s">
        <v>7</v>
      </c>
      <c r="Q6" s="52"/>
      <c r="R6" s="50" t="s">
        <v>6</v>
      </c>
      <c r="S6" s="50"/>
      <c r="T6" s="51" t="s">
        <v>7</v>
      </c>
      <c r="U6" s="52"/>
      <c r="V6" s="50" t="s">
        <v>6</v>
      </c>
      <c r="W6" s="50"/>
      <c r="X6" s="51" t="s">
        <v>7</v>
      </c>
      <c r="Y6" s="52"/>
      <c r="Z6" s="50" t="s">
        <v>6</v>
      </c>
      <c r="AA6" s="50"/>
      <c r="AB6" s="51" t="s">
        <v>7</v>
      </c>
      <c r="AC6" s="52"/>
    </row>
    <row r="7" spans="1:29" ht="15" customHeight="1" x14ac:dyDescent="0.35">
      <c r="A7" s="16" t="s">
        <v>14</v>
      </c>
      <c r="B7" s="17"/>
      <c r="C7" s="25" t="s">
        <v>10</v>
      </c>
      <c r="D7" s="26"/>
      <c r="E7" s="27"/>
      <c r="F7" s="3">
        <v>82168</v>
      </c>
      <c r="G7" s="21" t="s">
        <v>16</v>
      </c>
      <c r="H7" s="22"/>
      <c r="I7" s="4" t="s">
        <v>12</v>
      </c>
      <c r="J7" s="23">
        <v>8.5999999999999993E-2</v>
      </c>
      <c r="K7" s="24"/>
      <c r="L7" s="14">
        <f>$F7*J7</f>
        <v>7066.4479999999994</v>
      </c>
      <c r="M7" s="15"/>
      <c r="N7" s="23">
        <v>0.01</v>
      </c>
      <c r="O7" s="24"/>
      <c r="P7" s="14">
        <f>$F7*N7</f>
        <v>821.68000000000006</v>
      </c>
      <c r="Q7" s="15"/>
      <c r="R7" s="23">
        <v>0.24</v>
      </c>
      <c r="S7" s="24"/>
      <c r="T7" s="14">
        <f>$F7*R7</f>
        <v>19720.32</v>
      </c>
      <c r="U7" s="15"/>
      <c r="V7" s="23">
        <v>0.15</v>
      </c>
      <c r="W7" s="24"/>
      <c r="X7" s="14">
        <f>$F7*V7</f>
        <v>12325.199999999999</v>
      </c>
      <c r="Y7" s="15"/>
      <c r="Z7" s="23">
        <v>1</v>
      </c>
      <c r="AA7" s="24"/>
      <c r="AB7" s="14">
        <f>$F7*Z7</f>
        <v>82168</v>
      </c>
      <c r="AC7" s="15"/>
    </row>
    <row r="8" spans="1:29" x14ac:dyDescent="0.35">
      <c r="A8" s="7"/>
      <c r="B8" s="18"/>
      <c r="C8" s="28"/>
      <c r="D8" s="29"/>
      <c r="E8" s="30"/>
      <c r="F8" s="3">
        <v>82168</v>
      </c>
      <c r="G8" s="21" t="s">
        <v>11</v>
      </c>
      <c r="H8" s="22"/>
      <c r="I8" s="4" t="s">
        <v>12</v>
      </c>
      <c r="J8" s="23">
        <v>8.2500000000000004E-2</v>
      </c>
      <c r="K8" s="24"/>
      <c r="L8" s="14">
        <f>$F8*J8</f>
        <v>6778.8600000000006</v>
      </c>
      <c r="M8" s="15"/>
      <c r="N8" s="23">
        <v>0.03</v>
      </c>
      <c r="O8" s="24"/>
      <c r="P8" s="14">
        <f>$F8*N8</f>
        <v>2465.04</v>
      </c>
      <c r="Q8" s="15"/>
      <c r="R8" s="23">
        <v>0.24</v>
      </c>
      <c r="S8" s="24"/>
      <c r="T8" s="14">
        <f>$F8*R8</f>
        <v>19720.32</v>
      </c>
      <c r="U8" s="15"/>
      <c r="V8" s="23">
        <v>0.16</v>
      </c>
      <c r="W8" s="24"/>
      <c r="X8" s="14">
        <f>$F8*V8</f>
        <v>13146.880000000001</v>
      </c>
      <c r="Y8" s="15"/>
      <c r="Z8" s="23">
        <v>1</v>
      </c>
      <c r="AA8" s="24"/>
      <c r="AB8" s="14">
        <f>$F8*Z8</f>
        <v>82168</v>
      </c>
      <c r="AC8" s="15"/>
    </row>
    <row r="9" spans="1:29" ht="15" customHeight="1" x14ac:dyDescent="0.35">
      <c r="A9" s="7"/>
      <c r="B9" s="18"/>
      <c r="C9" s="31" t="s">
        <v>15</v>
      </c>
      <c r="D9" s="32"/>
      <c r="E9" s="33"/>
      <c r="F9" s="1">
        <v>82168</v>
      </c>
      <c r="G9" s="21" t="s">
        <v>17</v>
      </c>
      <c r="H9" s="22"/>
      <c r="I9" s="2" t="s">
        <v>12</v>
      </c>
      <c r="J9" s="23">
        <v>7.3999999999999996E-2</v>
      </c>
      <c r="K9" s="24"/>
      <c r="L9" s="14">
        <f>$F9*J9</f>
        <v>6080.4319999999998</v>
      </c>
      <c r="M9" s="15"/>
      <c r="N9" s="23">
        <v>0.02</v>
      </c>
      <c r="O9" s="24"/>
      <c r="P9" s="14">
        <f>$F9*N9</f>
        <v>1643.3600000000001</v>
      </c>
      <c r="Q9" s="15"/>
      <c r="R9" s="23">
        <v>0.15</v>
      </c>
      <c r="S9" s="24"/>
      <c r="T9" s="14">
        <f>$F9*R9</f>
        <v>12325.199999999999</v>
      </c>
      <c r="U9" s="15"/>
      <c r="V9" s="23">
        <v>0.08</v>
      </c>
      <c r="W9" s="24"/>
      <c r="X9" s="14">
        <f>$F9*V9</f>
        <v>6573.4400000000005</v>
      </c>
      <c r="Y9" s="15"/>
      <c r="Z9" s="23">
        <v>1</v>
      </c>
      <c r="AA9" s="24"/>
      <c r="AB9" s="14">
        <f>$F9*Z9</f>
        <v>82168</v>
      </c>
      <c r="AC9" s="15"/>
    </row>
    <row r="10" spans="1:29" x14ac:dyDescent="0.35">
      <c r="A10" s="19"/>
      <c r="B10" s="20"/>
      <c r="C10" s="34"/>
      <c r="D10" s="35"/>
      <c r="E10" s="36"/>
      <c r="F10" s="2">
        <v>389</v>
      </c>
      <c r="G10" s="47" t="s">
        <v>8</v>
      </c>
      <c r="H10" s="47"/>
      <c r="I10" s="2" t="s">
        <v>9</v>
      </c>
      <c r="J10" s="13">
        <v>29.2</v>
      </c>
      <c r="K10" s="13"/>
      <c r="L10" s="14">
        <f>$F10*J10</f>
        <v>11358.8</v>
      </c>
      <c r="M10" s="15"/>
      <c r="N10" s="13">
        <v>29.1</v>
      </c>
      <c r="O10" s="13"/>
      <c r="P10" s="14">
        <f>$F10*N10</f>
        <v>11319.900000000001</v>
      </c>
      <c r="Q10" s="15"/>
      <c r="R10" s="13">
        <v>50.5</v>
      </c>
      <c r="S10" s="13"/>
      <c r="T10" s="14">
        <f>$F10*R10</f>
        <v>19644.5</v>
      </c>
      <c r="U10" s="15"/>
      <c r="V10" s="13">
        <v>46</v>
      </c>
      <c r="W10" s="13"/>
      <c r="X10" s="14">
        <f>$F10*V10</f>
        <v>17894</v>
      </c>
      <c r="Y10" s="15"/>
      <c r="Z10" s="13">
        <v>100</v>
      </c>
      <c r="AA10" s="13"/>
      <c r="AB10" s="14">
        <f>$F10*Z10</f>
        <v>38900</v>
      </c>
      <c r="AC10" s="15"/>
    </row>
    <row r="11" spans="1:29" ht="15" customHeight="1" thickBot="1" x14ac:dyDescent="0.4">
      <c r="A11" s="77"/>
      <c r="B11" s="78"/>
      <c r="C11" s="78"/>
      <c r="D11" s="78"/>
      <c r="E11" s="78"/>
      <c r="F11" s="78"/>
      <c r="G11" s="78"/>
      <c r="H11" s="78"/>
      <c r="I11" s="79"/>
      <c r="J11" s="80" t="s">
        <v>13</v>
      </c>
      <c r="K11" s="81"/>
      <c r="L11" s="8">
        <f>SUM(L7:M10)</f>
        <v>31284.54</v>
      </c>
      <c r="M11" s="9"/>
      <c r="N11" s="80" t="s">
        <v>13</v>
      </c>
      <c r="O11" s="81"/>
      <c r="P11" s="75">
        <f>SUM(P7:Q10)</f>
        <v>16249.980000000001</v>
      </c>
      <c r="Q11" s="76"/>
      <c r="R11" s="80" t="s">
        <v>13</v>
      </c>
      <c r="S11" s="81"/>
      <c r="T11" s="8">
        <f>SUM(T7:U10)</f>
        <v>71410.34</v>
      </c>
      <c r="U11" s="9"/>
      <c r="V11" s="80" t="s">
        <v>13</v>
      </c>
      <c r="W11" s="81"/>
      <c r="X11" s="8">
        <f>SUM(X7:Y10)</f>
        <v>49939.520000000004</v>
      </c>
      <c r="Y11" s="9"/>
      <c r="Z11" s="80" t="s">
        <v>13</v>
      </c>
      <c r="AA11" s="81"/>
      <c r="AB11" s="8">
        <f>SUM(AB7:AC10)</f>
        <v>285404</v>
      </c>
      <c r="AC11" s="9"/>
    </row>
    <row r="12" spans="1:29" ht="3" hidden="1" customHeight="1" x14ac:dyDescent="0.35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2"/>
    </row>
  </sheetData>
  <sheetProtection algorithmName="SHA-512" hashValue="/M3EUs2uR3nEu+hlcdVQsRXG4kspL55lJA5n6lDlJj25/92mPmfnRaq+0LIXt9qjm9eB2skMye28s6L7mj+UQw==" saltValue="O7KuTXnrdL3rU7srOtwCXQ==" spinCount="100000" sheet="1" objects="1" scenarios="1" selectLockedCells="1" selectUnlockedCells="1"/>
  <mergeCells count="79">
    <mergeCell ref="AB11:AC11"/>
    <mergeCell ref="A3:I3"/>
    <mergeCell ref="A4:I4"/>
    <mergeCell ref="A5:I5"/>
    <mergeCell ref="V11:W11"/>
    <mergeCell ref="X11:Y11"/>
    <mergeCell ref="Z2:AC5"/>
    <mergeCell ref="Z6:AA6"/>
    <mergeCell ref="AB6:AC6"/>
    <mergeCell ref="Z7:AA7"/>
    <mergeCell ref="AB7:AC7"/>
    <mergeCell ref="Z8:AA8"/>
    <mergeCell ref="AB8:AC8"/>
    <mergeCell ref="Z9:AA9"/>
    <mergeCell ref="AB9:AC9"/>
    <mergeCell ref="Z10:AA10"/>
    <mergeCell ref="AB10:AC10"/>
    <mergeCell ref="Z11:AA11"/>
    <mergeCell ref="V8:W8"/>
    <mergeCell ref="X8:Y8"/>
    <mergeCell ref="V9:W9"/>
    <mergeCell ref="X9:Y9"/>
    <mergeCell ref="V10:W10"/>
    <mergeCell ref="X10:Y10"/>
    <mergeCell ref="V2:Y5"/>
    <mergeCell ref="V6:W6"/>
    <mergeCell ref="X6:Y6"/>
    <mergeCell ref="V7:W7"/>
    <mergeCell ref="X7:Y7"/>
    <mergeCell ref="N11:O11"/>
    <mergeCell ref="P11:Q11"/>
    <mergeCell ref="R2:U5"/>
    <mergeCell ref="R6:S6"/>
    <mergeCell ref="T6:U6"/>
    <mergeCell ref="R7:S7"/>
    <mergeCell ref="T7:U7"/>
    <mergeCell ref="R8:S8"/>
    <mergeCell ref="T8:U8"/>
    <mergeCell ref="R9:S9"/>
    <mergeCell ref="T9:U9"/>
    <mergeCell ref="R10:S10"/>
    <mergeCell ref="T10:U10"/>
    <mergeCell ref="R11:S11"/>
    <mergeCell ref="T11:U11"/>
    <mergeCell ref="N8:O8"/>
    <mergeCell ref="P8:Q8"/>
    <mergeCell ref="N9:O9"/>
    <mergeCell ref="P9:Q9"/>
    <mergeCell ref="N10:O10"/>
    <mergeCell ref="P10:Q10"/>
    <mergeCell ref="N2:Q5"/>
    <mergeCell ref="N6:O6"/>
    <mergeCell ref="P6:Q6"/>
    <mergeCell ref="N7:O7"/>
    <mergeCell ref="P7:Q7"/>
    <mergeCell ref="A6:B6"/>
    <mergeCell ref="C6:E6"/>
    <mergeCell ref="G6:H6"/>
    <mergeCell ref="J6:K6"/>
    <mergeCell ref="L6:M6"/>
    <mergeCell ref="J2:M5"/>
    <mergeCell ref="G10:H10"/>
    <mergeCell ref="J10:K10"/>
    <mergeCell ref="L10:M10"/>
    <mergeCell ref="A7:B10"/>
    <mergeCell ref="G7:H7"/>
    <mergeCell ref="G8:H8"/>
    <mergeCell ref="J7:K7"/>
    <mergeCell ref="J8:K8"/>
    <mergeCell ref="L7:M7"/>
    <mergeCell ref="L8:M8"/>
    <mergeCell ref="C7:E8"/>
    <mergeCell ref="C9:E10"/>
    <mergeCell ref="G9:H9"/>
    <mergeCell ref="J9:K9"/>
    <mergeCell ref="L9:M9"/>
    <mergeCell ref="L11:M11"/>
    <mergeCell ref="A12:M12"/>
    <mergeCell ref="J11:K11"/>
  </mergeCells>
  <pageMargins left="0.7" right="0.7" top="0.75" bottom="0.75" header="0.3" footer="0.3"/>
  <pageSetup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279c20c3caf3300dae6b438536eb8c56">
  <xsd:schema xmlns:xsd="http://www.w3.org/2001/XMLSchema" xmlns:p="http://schemas.microsoft.com/office/2006/metadata/properties" targetNamespace="http://schemas.microsoft.com/office/2006/metadata/properties" ma:root="true" ma:fieldsID="0d2e1ca116041f9e11471c52c4c9d60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3B055B-2887-4CBB-AC4A-887F952386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3360A3E-9872-4CA4-9586-5D7EE45016B3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D1BD6D1-7495-4737-8AB9-E02A62EC80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Idaho Department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Nelson</dc:creator>
  <cp:lastModifiedBy>Sherry Groeschl</cp:lastModifiedBy>
  <cp:lastPrinted>2021-11-17T18:33:23Z</cp:lastPrinted>
  <dcterms:created xsi:type="dcterms:W3CDTF">2018-03-12T21:59:26Z</dcterms:created>
  <dcterms:modified xsi:type="dcterms:W3CDTF">2022-01-19T16:13:44Z</dcterms:modified>
</cp:coreProperties>
</file>