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2-225-401356 - Clearwater Road Maintenance\Tab 5 - Bids Received\"/>
    </mc:Choice>
  </mc:AlternateContent>
  <xr:revisionPtr revIDLastSave="0" documentId="13_ncr:1_{2F3817FC-12A0-4EFB-8907-BCB34616F0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Sheet1!$A$2:$M$15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1" l="1"/>
  <c r="U14" i="1" l="1"/>
  <c r="U13" i="1"/>
  <c r="U12" i="1"/>
  <c r="U11" i="1"/>
  <c r="U10" i="1"/>
  <c r="U9" i="1"/>
  <c r="U7" i="1"/>
  <c r="Q14" i="1"/>
  <c r="Q13" i="1"/>
  <c r="Q12" i="1"/>
  <c r="Q11" i="1"/>
  <c r="Q10" i="1"/>
  <c r="Q9" i="1"/>
  <c r="Q8" i="1"/>
  <c r="Q7" i="1"/>
  <c r="M14" i="1"/>
  <c r="M13" i="1"/>
  <c r="M12" i="1"/>
  <c r="M11" i="1"/>
  <c r="M10" i="1"/>
  <c r="M9" i="1"/>
  <c r="M8" i="1"/>
  <c r="M7" i="1"/>
  <c r="T15" i="1" l="1"/>
  <c r="P15" i="1"/>
  <c r="L15" i="1"/>
</calcChain>
</file>

<file path=xl/sharedStrings.xml><?xml version="1.0" encoding="utf-8"?>
<sst xmlns="http://schemas.openxmlformats.org/spreadsheetml/2006/main" count="49" uniqueCount="32">
  <si>
    <t>EQUIPMENT</t>
  </si>
  <si>
    <t>Hours</t>
  </si>
  <si>
    <t>ESTIMATED UNIT(S) OF MEASURE</t>
  </si>
  <si>
    <t>PRICE / UNIT OF MEASURE 2022</t>
  </si>
  <si>
    <t>PRICE / UNIT OF MEASURE 2023</t>
  </si>
  <si>
    <t>PRICE / UNIT OF MEASURE 2024</t>
  </si>
  <si>
    <t>Transport*</t>
  </si>
  <si>
    <t>Hour</t>
  </si>
  <si>
    <t>TOTAL EXTENDED AMOUNT</t>
  </si>
  <si>
    <t>Total Quote</t>
  </si>
  <si>
    <t>CLEARWATER ROAD MAINTENANCE</t>
  </si>
  <si>
    <t>CONTRACT 22-225-401356</t>
  </si>
  <si>
    <t xml:space="preserve">Excavator* </t>
  </si>
  <si>
    <t>Slide repair,road repair, gate repair, culvert installation/removal,scrap loading, cross drainage construction/reconstruction, brushing roads</t>
  </si>
  <si>
    <t>Grader</t>
  </si>
  <si>
    <t>Blade existing surfaced and non-surfaced roads as specified</t>
  </si>
  <si>
    <t>Dozer (D-6)</t>
  </si>
  <si>
    <t>Cross drainage construction/reconstruction</t>
  </si>
  <si>
    <t>Dump Truck</t>
  </si>
  <si>
    <t>12-14 yard - End haul scrap culvert, mobilization</t>
  </si>
  <si>
    <t>Labor - Non Skilled</t>
  </si>
  <si>
    <t>Erosion control/culvert installation &amp; clean-out, misc</t>
  </si>
  <si>
    <t>Labor - Skilled/Sawyer</t>
  </si>
  <si>
    <t>Used for brushing roads, felling trees, etc.</t>
  </si>
  <si>
    <t>Mob/Demob of heavy equipment (3 hrs/piece)</t>
  </si>
  <si>
    <t>Support Vehicle</t>
  </si>
  <si>
    <t>Transport of culvert to job site, hauling of materials</t>
  </si>
  <si>
    <t>WORK DESCRIPTION</t>
  </si>
  <si>
    <t>AMERICAN PIONEERING EXCAVATORS                                  AND DRILLING, INC</t>
  </si>
  <si>
    <t>DITCHES UNLIMITED, INC</t>
  </si>
  <si>
    <t>ECKLUND EXCAVATION                                                                &amp; DEVELOPMENT, INC</t>
  </si>
  <si>
    <t>QUOTE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</si>
</sst>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Border="1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3" fillId="0" borderId="0" xfId="0" applyFont="1" applyAlignment="1">
      <alignment horizontal="left" vertical="center"/>
    </xf>
    <xf numFmtId="44" fontId="3" fillId="3" borderId="16" xfId="1" applyFont="1" applyFill="1" applyBorder="1" applyAlignment="1" applyProtection="1">
      <alignment vertical="center"/>
      <protection locked="0"/>
    </xf>
    <xf numFmtId="44" fontId="3" fillId="3" borderId="21" xfId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4" fontId="3" fillId="3" borderId="27" xfId="1" applyFont="1" applyFill="1" applyBorder="1" applyAlignment="1" applyProtection="1">
      <alignment vertical="center"/>
      <protection locked="0"/>
    </xf>
    <xf numFmtId="44" fontId="3" fillId="3" borderId="28" xfId="1" applyFont="1" applyFill="1" applyBorder="1" applyAlignment="1" applyProtection="1">
      <alignment vertical="center"/>
      <protection locked="0"/>
    </xf>
    <xf numFmtId="44" fontId="3" fillId="3" borderId="29" xfId="1" applyFont="1" applyFill="1" applyBorder="1" applyAlignment="1" applyProtection="1">
      <alignment vertical="center"/>
      <protection locked="0"/>
    </xf>
    <xf numFmtId="0" fontId="0" fillId="0" borderId="9" xfId="0" applyBorder="1"/>
    <xf numFmtId="0" fontId="3" fillId="0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4" fontId="1" fillId="3" borderId="31" xfId="0" applyNumberFormat="1" applyFont="1" applyFill="1" applyBorder="1" applyAlignment="1">
      <alignment horizontal="center" vertical="center"/>
    </xf>
    <xf numFmtId="44" fontId="1" fillId="3" borderId="32" xfId="0" applyNumberFormat="1" applyFont="1" applyFill="1" applyBorder="1" applyAlignment="1">
      <alignment horizontal="center" vertical="center"/>
    </xf>
    <xf numFmtId="44" fontId="1" fillId="3" borderId="32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4" fontId="9" fillId="0" borderId="25" xfId="0" applyNumberFormat="1" applyFont="1" applyBorder="1" applyAlignment="1">
      <alignment horizontal="center" vertical="center"/>
    </xf>
    <xf numFmtId="44" fontId="9" fillId="0" borderId="2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4" fontId="9" fillId="5" borderId="25" xfId="0" applyNumberFormat="1" applyFont="1" applyFill="1" applyBorder="1" applyAlignment="1">
      <alignment horizontal="center" vertical="center"/>
    </xf>
    <xf numFmtId="44" fontId="9" fillId="5" borderId="26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zoomScaleNormal="100" workbookViewId="0">
      <selection sqref="A1:H1"/>
    </sheetView>
  </sheetViews>
  <sheetFormatPr defaultRowHeight="12.5" x14ac:dyDescent="0.25"/>
  <cols>
    <col min="2" max="2" width="11.54296875" customWidth="1"/>
    <col min="6" max="6" width="14.1796875" customWidth="1"/>
    <col min="7" max="7" width="8.08984375" customWidth="1"/>
    <col min="8" max="8" width="16.08984375" customWidth="1"/>
    <col min="9" max="9" width="0.1796875" customWidth="1"/>
    <col min="10" max="12" width="13.453125" customWidth="1"/>
    <col min="13" max="13" width="16.08984375" customWidth="1"/>
    <col min="14" max="16" width="13.453125" customWidth="1"/>
    <col min="17" max="17" width="16.08984375" customWidth="1"/>
    <col min="18" max="20" width="13.453125" customWidth="1"/>
    <col min="21" max="21" width="16.08984375" customWidth="1"/>
  </cols>
  <sheetData>
    <row r="1" spans="1:21" ht="20.5" customHeight="1" x14ac:dyDescent="0.3">
      <c r="A1" s="40"/>
      <c r="B1" s="41"/>
      <c r="C1" s="41"/>
      <c r="D1" s="41"/>
      <c r="E1" s="41"/>
      <c r="F1" s="41"/>
      <c r="G1" s="41"/>
      <c r="H1" s="42"/>
      <c r="I1" s="28"/>
      <c r="J1" s="84" t="s">
        <v>28</v>
      </c>
      <c r="K1" s="85"/>
      <c r="L1" s="85"/>
      <c r="M1" s="86"/>
      <c r="N1" s="66" t="s">
        <v>29</v>
      </c>
      <c r="O1" s="62"/>
      <c r="P1" s="62"/>
      <c r="Q1" s="63"/>
      <c r="R1" s="73" t="s">
        <v>30</v>
      </c>
      <c r="S1" s="74"/>
      <c r="T1" s="74"/>
      <c r="U1" s="75"/>
    </row>
    <row r="2" spans="1:21" ht="17.5" customHeight="1" x14ac:dyDescent="0.3">
      <c r="A2" s="37" t="s">
        <v>31</v>
      </c>
      <c r="B2" s="38"/>
      <c r="C2" s="38"/>
      <c r="D2" s="38"/>
      <c r="E2" s="38"/>
      <c r="F2" s="38"/>
      <c r="G2" s="38"/>
      <c r="H2" s="39"/>
      <c r="I2" s="26"/>
      <c r="J2" s="87"/>
      <c r="K2" s="88"/>
      <c r="L2" s="88"/>
      <c r="M2" s="89"/>
      <c r="N2" s="67"/>
      <c r="O2" s="64"/>
      <c r="P2" s="64"/>
      <c r="Q2" s="65"/>
      <c r="R2" s="76"/>
      <c r="S2" s="77"/>
      <c r="T2" s="77"/>
      <c r="U2" s="78"/>
    </row>
    <row r="3" spans="1:21" s="4" customFormat="1" ht="22" customHeight="1" x14ac:dyDescent="0.3">
      <c r="A3" s="37" t="s">
        <v>10</v>
      </c>
      <c r="B3" s="38"/>
      <c r="C3" s="38"/>
      <c r="D3" s="38"/>
      <c r="E3" s="38"/>
      <c r="F3" s="38"/>
      <c r="G3" s="38"/>
      <c r="H3" s="39"/>
      <c r="I3" s="26"/>
      <c r="J3" s="87"/>
      <c r="K3" s="88"/>
      <c r="L3" s="88"/>
      <c r="M3" s="89"/>
      <c r="N3" s="67"/>
      <c r="O3" s="64"/>
      <c r="P3" s="64"/>
      <c r="Q3" s="65"/>
      <c r="R3" s="76"/>
      <c r="S3" s="77"/>
      <c r="T3" s="77"/>
      <c r="U3" s="78"/>
    </row>
    <row r="4" spans="1:21" ht="20.5" customHeight="1" thickBot="1" x14ac:dyDescent="0.35">
      <c r="A4" s="98" t="s">
        <v>11</v>
      </c>
      <c r="B4" s="99"/>
      <c r="C4" s="99"/>
      <c r="D4" s="99"/>
      <c r="E4" s="99"/>
      <c r="F4" s="99"/>
      <c r="G4" s="99"/>
      <c r="H4" s="100"/>
      <c r="I4" s="27"/>
      <c r="J4" s="90"/>
      <c r="K4" s="91"/>
      <c r="L4" s="91"/>
      <c r="M4" s="92"/>
      <c r="N4" s="70"/>
      <c r="O4" s="71"/>
      <c r="P4" s="71"/>
      <c r="Q4" s="72"/>
      <c r="R4" s="79"/>
      <c r="S4" s="80"/>
      <c r="T4" s="80"/>
      <c r="U4" s="81"/>
    </row>
    <row r="5" spans="1:21" ht="19.5" customHeight="1" x14ac:dyDescent="0.25">
      <c r="A5" s="93" t="s">
        <v>0</v>
      </c>
      <c r="B5" s="94"/>
      <c r="C5" s="95" t="s">
        <v>27</v>
      </c>
      <c r="D5" s="96"/>
      <c r="E5" s="96"/>
      <c r="F5" s="97"/>
      <c r="G5" s="49" t="s">
        <v>2</v>
      </c>
      <c r="H5" s="50"/>
      <c r="I5" s="18"/>
      <c r="J5" s="49" t="s">
        <v>3</v>
      </c>
      <c r="K5" s="49" t="s">
        <v>4</v>
      </c>
      <c r="L5" s="68" t="s">
        <v>5</v>
      </c>
      <c r="M5" s="69" t="s">
        <v>8</v>
      </c>
      <c r="N5" s="49" t="s">
        <v>3</v>
      </c>
      <c r="O5" s="49" t="s">
        <v>4</v>
      </c>
      <c r="P5" s="68" t="s">
        <v>5</v>
      </c>
      <c r="Q5" s="69" t="s">
        <v>8</v>
      </c>
      <c r="R5" s="49" t="s">
        <v>3</v>
      </c>
      <c r="S5" s="49" t="s">
        <v>4</v>
      </c>
      <c r="T5" s="68" t="s">
        <v>5</v>
      </c>
      <c r="U5" s="69" t="s">
        <v>8</v>
      </c>
    </row>
    <row r="6" spans="1:21" ht="19.5" customHeight="1" thickBot="1" x14ac:dyDescent="0.3">
      <c r="A6" s="45"/>
      <c r="B6" s="46"/>
      <c r="C6" s="52"/>
      <c r="D6" s="53"/>
      <c r="E6" s="53"/>
      <c r="F6" s="54"/>
      <c r="G6" s="49"/>
      <c r="H6" s="50"/>
      <c r="I6" s="19"/>
      <c r="J6" s="48"/>
      <c r="K6" s="48"/>
      <c r="L6" s="47"/>
      <c r="M6" s="51"/>
      <c r="N6" s="48"/>
      <c r="O6" s="48"/>
      <c r="P6" s="47"/>
      <c r="Q6" s="51"/>
      <c r="R6" s="48"/>
      <c r="S6" s="48"/>
      <c r="T6" s="47"/>
      <c r="U6" s="51"/>
    </row>
    <row r="7" spans="1:21" ht="37.5" customHeight="1" x14ac:dyDescent="0.25">
      <c r="A7" s="43" t="s">
        <v>12</v>
      </c>
      <c r="B7" s="44"/>
      <c r="C7" s="55" t="s">
        <v>13</v>
      </c>
      <c r="D7" s="56"/>
      <c r="E7" s="56"/>
      <c r="F7" s="56"/>
      <c r="G7" s="30">
        <v>40</v>
      </c>
      <c r="H7" s="29" t="s">
        <v>1</v>
      </c>
      <c r="I7" s="29" t="s">
        <v>1</v>
      </c>
      <c r="J7" s="13">
        <v>130</v>
      </c>
      <c r="K7" s="14">
        <v>130</v>
      </c>
      <c r="L7" s="15">
        <v>130</v>
      </c>
      <c r="M7" s="23">
        <f>SUM($G7*J7+$G7*K7+$G7*L7)</f>
        <v>15600</v>
      </c>
      <c r="N7" s="13">
        <v>270</v>
      </c>
      <c r="O7" s="14">
        <v>285</v>
      </c>
      <c r="P7" s="15">
        <v>300</v>
      </c>
      <c r="Q7" s="23">
        <f>SUM($G7*N7+$G7*O7+$G7*P7)</f>
        <v>34200</v>
      </c>
      <c r="R7" s="13">
        <v>150</v>
      </c>
      <c r="S7" s="14">
        <v>150</v>
      </c>
      <c r="T7" s="15">
        <v>150</v>
      </c>
      <c r="U7" s="23">
        <f>SUM($G7*R7+$G7*S7+$G7*T7)</f>
        <v>18000</v>
      </c>
    </row>
    <row r="8" spans="1:21" ht="28" customHeight="1" x14ac:dyDescent="0.25">
      <c r="A8" s="32" t="s">
        <v>14</v>
      </c>
      <c r="B8" s="33"/>
      <c r="C8" s="57" t="s">
        <v>15</v>
      </c>
      <c r="D8" s="58"/>
      <c r="E8" s="58"/>
      <c r="F8" s="33"/>
      <c r="G8" s="12">
        <v>1</v>
      </c>
      <c r="H8" s="11" t="s">
        <v>7</v>
      </c>
      <c r="I8" s="1"/>
      <c r="J8" s="8">
        <v>100</v>
      </c>
      <c r="K8" s="8">
        <v>100</v>
      </c>
      <c r="L8" s="9">
        <v>100</v>
      </c>
      <c r="M8" s="24">
        <f>SUM($G8*J8+$G8*K8+$G8*L8)</f>
        <v>300</v>
      </c>
      <c r="N8" s="8">
        <v>250</v>
      </c>
      <c r="O8" s="8">
        <v>265</v>
      </c>
      <c r="P8" s="9">
        <v>280</v>
      </c>
      <c r="Q8" s="24">
        <f>SUM($G8*N8+$G8*O8+$G8*P8)</f>
        <v>795</v>
      </c>
      <c r="R8" s="8">
        <v>150</v>
      </c>
      <c r="S8" s="8">
        <v>150</v>
      </c>
      <c r="T8" s="9">
        <v>150</v>
      </c>
      <c r="U8" s="24">
        <f>SUM($G8*R8+$G8*S8+$G8*T8)</f>
        <v>450</v>
      </c>
    </row>
    <row r="9" spans="1:21" ht="22" customHeight="1" x14ac:dyDescent="0.25">
      <c r="A9" s="32" t="s">
        <v>16</v>
      </c>
      <c r="B9" s="33"/>
      <c r="C9" s="34" t="s">
        <v>17</v>
      </c>
      <c r="D9" s="35"/>
      <c r="E9" s="35"/>
      <c r="F9" s="36"/>
      <c r="G9" s="12">
        <v>1</v>
      </c>
      <c r="H9" s="11" t="s">
        <v>7</v>
      </c>
      <c r="I9" s="1"/>
      <c r="J9" s="8">
        <v>120</v>
      </c>
      <c r="K9" s="8">
        <v>120</v>
      </c>
      <c r="L9" s="9">
        <v>120</v>
      </c>
      <c r="M9" s="25">
        <f>SUM($G9*J9+$G9*K9+$G9*L9)</f>
        <v>360</v>
      </c>
      <c r="N9" s="8">
        <v>220</v>
      </c>
      <c r="O9" s="8">
        <v>230</v>
      </c>
      <c r="P9" s="9">
        <v>240</v>
      </c>
      <c r="Q9" s="25">
        <f>SUM($G9*N9+$G9*O9+$G9*P9)</f>
        <v>690</v>
      </c>
      <c r="R9" s="8">
        <v>150</v>
      </c>
      <c r="S9" s="8">
        <v>150</v>
      </c>
      <c r="T9" s="9">
        <v>150</v>
      </c>
      <c r="U9" s="25">
        <f>SUM($G9*R9+$G9*S9+$G9*T9)</f>
        <v>450</v>
      </c>
    </row>
    <row r="10" spans="1:21" ht="21" customHeight="1" x14ac:dyDescent="0.25">
      <c r="A10" s="32" t="s">
        <v>18</v>
      </c>
      <c r="B10" s="33"/>
      <c r="C10" s="34" t="s">
        <v>19</v>
      </c>
      <c r="D10" s="35"/>
      <c r="E10" s="35"/>
      <c r="F10" s="36"/>
      <c r="G10" s="12">
        <v>6</v>
      </c>
      <c r="H10" s="11" t="s">
        <v>1</v>
      </c>
      <c r="I10" s="1"/>
      <c r="J10" s="8">
        <v>90</v>
      </c>
      <c r="K10" s="8">
        <v>90</v>
      </c>
      <c r="L10" s="9">
        <v>90</v>
      </c>
      <c r="M10" s="25">
        <f>SUM($G10*J10+$G10*K10+$G10*L10)</f>
        <v>1620</v>
      </c>
      <c r="N10" s="8">
        <v>210</v>
      </c>
      <c r="O10" s="8">
        <v>220</v>
      </c>
      <c r="P10" s="9">
        <v>230</v>
      </c>
      <c r="Q10" s="25">
        <f>SUM($G10*N10+$G10*O10+$G10*P10)</f>
        <v>3960</v>
      </c>
      <c r="R10" s="8">
        <v>120</v>
      </c>
      <c r="S10" s="8">
        <v>120</v>
      </c>
      <c r="T10" s="9">
        <v>120</v>
      </c>
      <c r="U10" s="25">
        <f>SUM($G10*R10+$G10*S10+$G10*T10)</f>
        <v>2160</v>
      </c>
    </row>
    <row r="11" spans="1:21" ht="19.5" customHeight="1" x14ac:dyDescent="0.25">
      <c r="A11" s="32" t="s">
        <v>20</v>
      </c>
      <c r="B11" s="33"/>
      <c r="C11" s="34" t="s">
        <v>21</v>
      </c>
      <c r="D11" s="35"/>
      <c r="E11" s="35"/>
      <c r="F11" s="36"/>
      <c r="G11" s="12">
        <v>10</v>
      </c>
      <c r="H11" s="11" t="s">
        <v>1</v>
      </c>
      <c r="I11" s="1"/>
      <c r="J11" s="8">
        <v>20</v>
      </c>
      <c r="K11" s="8">
        <v>20</v>
      </c>
      <c r="L11" s="9">
        <v>20</v>
      </c>
      <c r="M11" s="25">
        <f>SUM($G11*J11+$G11*K11+$G11*L11)</f>
        <v>600</v>
      </c>
      <c r="N11" s="8">
        <v>90</v>
      </c>
      <c r="O11" s="8">
        <v>95</v>
      </c>
      <c r="P11" s="9">
        <v>100</v>
      </c>
      <c r="Q11" s="25">
        <f>SUM($G11*N11+$G11*O11+$G11*P11)</f>
        <v>2850</v>
      </c>
      <c r="R11" s="8">
        <v>35</v>
      </c>
      <c r="S11" s="8">
        <v>35</v>
      </c>
      <c r="T11" s="9">
        <v>35</v>
      </c>
      <c r="U11" s="25">
        <f>SUM($G11*R11+$G11*S11+$G11*T11)</f>
        <v>1050</v>
      </c>
    </row>
    <row r="12" spans="1:21" ht="17.5" customHeight="1" x14ac:dyDescent="0.25">
      <c r="A12" s="32" t="s">
        <v>22</v>
      </c>
      <c r="B12" s="33"/>
      <c r="C12" s="34" t="s">
        <v>23</v>
      </c>
      <c r="D12" s="35"/>
      <c r="E12" s="35"/>
      <c r="F12" s="36"/>
      <c r="G12" s="12">
        <v>10</v>
      </c>
      <c r="H12" s="11" t="s">
        <v>1</v>
      </c>
      <c r="I12" s="1"/>
      <c r="J12" s="8">
        <v>25</v>
      </c>
      <c r="K12" s="8">
        <v>25</v>
      </c>
      <c r="L12" s="9">
        <v>25</v>
      </c>
      <c r="M12" s="25">
        <f>SUM($G12*J12+$G12*K12+$G12*L12)</f>
        <v>750</v>
      </c>
      <c r="N12" s="8">
        <v>120</v>
      </c>
      <c r="O12" s="8">
        <v>125</v>
      </c>
      <c r="P12" s="9">
        <v>130</v>
      </c>
      <c r="Q12" s="25">
        <f>SUM($G12*N12+$G12*O12+$G12*P12)</f>
        <v>3750</v>
      </c>
      <c r="R12" s="8">
        <v>60</v>
      </c>
      <c r="S12" s="8">
        <v>60</v>
      </c>
      <c r="T12" s="9">
        <v>60</v>
      </c>
      <c r="U12" s="25">
        <f>SUM($G12*R12+$G12*S12+$G12*T12)</f>
        <v>1800</v>
      </c>
    </row>
    <row r="13" spans="1:21" ht="21.5" customHeight="1" x14ac:dyDescent="0.25">
      <c r="A13" s="32" t="s">
        <v>6</v>
      </c>
      <c r="B13" s="33"/>
      <c r="C13" s="34" t="s">
        <v>24</v>
      </c>
      <c r="D13" s="35"/>
      <c r="E13" s="35"/>
      <c r="F13" s="36"/>
      <c r="G13" s="12">
        <v>9</v>
      </c>
      <c r="H13" s="11" t="s">
        <v>1</v>
      </c>
      <c r="I13" s="1"/>
      <c r="J13" s="8">
        <v>100</v>
      </c>
      <c r="K13" s="8">
        <v>100</v>
      </c>
      <c r="L13" s="9">
        <v>100</v>
      </c>
      <c r="M13" s="25">
        <f>SUM($G13*J13+$G13*K13+$G13*L13)</f>
        <v>2700</v>
      </c>
      <c r="N13" s="8">
        <v>250</v>
      </c>
      <c r="O13" s="8">
        <v>265</v>
      </c>
      <c r="P13" s="9">
        <v>280</v>
      </c>
      <c r="Q13" s="25">
        <f>SUM($G13*N13+$G13*O13+$G13*P13)</f>
        <v>7155</v>
      </c>
      <c r="R13" s="8">
        <v>120</v>
      </c>
      <c r="S13" s="8">
        <v>120</v>
      </c>
      <c r="T13" s="9">
        <v>120</v>
      </c>
      <c r="U13" s="25">
        <f>SUM($G13*R13+$G13*S13+$G13*T13)</f>
        <v>3240</v>
      </c>
    </row>
    <row r="14" spans="1:21" ht="18" customHeight="1" thickBot="1" x14ac:dyDescent="0.3">
      <c r="A14" s="32" t="s">
        <v>25</v>
      </c>
      <c r="B14" s="33"/>
      <c r="C14" s="34" t="s">
        <v>26</v>
      </c>
      <c r="D14" s="35"/>
      <c r="E14" s="35"/>
      <c r="F14" s="36"/>
      <c r="G14" s="12">
        <v>20</v>
      </c>
      <c r="H14" s="11" t="s">
        <v>1</v>
      </c>
      <c r="I14" s="1"/>
      <c r="J14" s="8">
        <v>35</v>
      </c>
      <c r="K14" s="8">
        <v>35</v>
      </c>
      <c r="L14" s="9">
        <v>35</v>
      </c>
      <c r="M14" s="25">
        <f>SUM($G14*J14+$G14*K14+$G14*L14)</f>
        <v>2100</v>
      </c>
      <c r="N14" s="8">
        <v>60</v>
      </c>
      <c r="O14" s="8">
        <v>65</v>
      </c>
      <c r="P14" s="9">
        <v>70</v>
      </c>
      <c r="Q14" s="25">
        <f>SUM($G14*N14+$G14*O14+$G14*P14)</f>
        <v>3900</v>
      </c>
      <c r="R14" s="8">
        <v>100</v>
      </c>
      <c r="S14" s="8">
        <v>100</v>
      </c>
      <c r="T14" s="9">
        <v>100</v>
      </c>
      <c r="U14" s="25">
        <f>SUM($G14*R14+$G14*S14+$G14*T14)</f>
        <v>6000</v>
      </c>
    </row>
    <row r="15" spans="1:21" ht="26" customHeight="1" thickBot="1" x14ac:dyDescent="0.3">
      <c r="A15" s="17"/>
      <c r="B15" s="20"/>
      <c r="C15" s="10"/>
      <c r="D15" s="10"/>
      <c r="E15" s="10"/>
      <c r="F15" s="10"/>
      <c r="G15" s="10"/>
      <c r="H15" s="16"/>
      <c r="I15" s="1"/>
      <c r="J15" s="59" t="s">
        <v>9</v>
      </c>
      <c r="K15" s="59"/>
      <c r="L15" s="82">
        <f>SUM(M7,M8,M9,M10,M11,M12,M13,M14)</f>
        <v>24030</v>
      </c>
      <c r="M15" s="83"/>
      <c r="N15" s="59" t="s">
        <v>9</v>
      </c>
      <c r="O15" s="59"/>
      <c r="P15" s="60">
        <f>SUM(Q7,Q8,Q9,Q10,Q11,Q12,Q13,Q14)</f>
        <v>57300</v>
      </c>
      <c r="Q15" s="61"/>
      <c r="R15" s="59" t="s">
        <v>9</v>
      </c>
      <c r="S15" s="59"/>
      <c r="T15" s="60">
        <f>SUM(U7,U8,U9,U10,U11,U12,U13,U14)</f>
        <v>33150</v>
      </c>
      <c r="U15" s="61"/>
    </row>
    <row r="16" spans="1:21" ht="17.5" customHeight="1" x14ac:dyDescent="0.25"/>
    <row r="17" spans="1:17" ht="33" customHeight="1" x14ac:dyDescent="0.25">
      <c r="N17" s="21"/>
      <c r="O17" s="21"/>
      <c r="P17" s="21"/>
      <c r="Q17" s="21"/>
    </row>
    <row r="18" spans="1:17" ht="18" customHeight="1" x14ac:dyDescent="0.25">
      <c r="N18" s="1"/>
      <c r="O18" s="1"/>
      <c r="P18" s="1"/>
      <c r="Q18" s="1"/>
    </row>
    <row r="19" spans="1:17" ht="34" customHeight="1" x14ac:dyDescent="0.25">
      <c r="N19" s="22"/>
      <c r="O19" s="22"/>
      <c r="P19" s="22"/>
      <c r="Q19" s="22"/>
    </row>
    <row r="20" spans="1:17" ht="6.5" customHeight="1" x14ac:dyDescent="0.25">
      <c r="N20" s="1"/>
      <c r="O20" s="1"/>
      <c r="P20" s="1"/>
      <c r="Q20" s="1"/>
    </row>
    <row r="21" spans="1:17" ht="32" customHeight="1" x14ac:dyDescent="0.25">
      <c r="N21" s="22"/>
      <c r="O21" s="22"/>
      <c r="P21" s="22"/>
      <c r="Q21" s="22"/>
    </row>
    <row r="22" spans="1:17" ht="7" customHeight="1" x14ac:dyDescent="0.25">
      <c r="N22" s="22"/>
      <c r="O22" s="22"/>
      <c r="P22" s="22"/>
      <c r="Q22" s="22"/>
    </row>
    <row r="23" spans="1:17" ht="23" customHeight="1" x14ac:dyDescent="0.25">
      <c r="N23" s="21"/>
      <c r="O23" s="21"/>
      <c r="P23" s="21"/>
      <c r="Q23" s="21"/>
    </row>
    <row r="24" spans="1:17" ht="6.5" customHeight="1" x14ac:dyDescent="0.25">
      <c r="N24" s="21"/>
      <c r="O24" s="21"/>
      <c r="P24" s="21"/>
      <c r="Q24" s="21"/>
    </row>
    <row r="25" spans="1:17" ht="55.5" customHeight="1" x14ac:dyDescent="0.25">
      <c r="N25" s="31"/>
      <c r="O25" s="31"/>
      <c r="P25" s="31"/>
      <c r="Q25" s="31"/>
    </row>
    <row r="26" spans="1:17" ht="8" customHeight="1" x14ac:dyDescent="0.25">
      <c r="N26" s="31"/>
      <c r="O26" s="31"/>
      <c r="P26" s="31"/>
      <c r="Q26" s="31"/>
    </row>
    <row r="27" spans="1:17" ht="7.5" customHeight="1" x14ac:dyDescent="0.25"/>
    <row r="28" spans="1:17" ht="17.5" customHeight="1" x14ac:dyDescent="0.25"/>
    <row r="29" spans="1:17" ht="17.5" customHeight="1" x14ac:dyDescent="0.25"/>
    <row r="30" spans="1:17" s="5" customFormat="1" ht="17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7" s="2" customFormat="1" ht="17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7" s="6" customFormat="1" ht="17.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5" s="4" customFormat="1" ht="17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5" s="4" customFormat="1" ht="17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5" s="7" customFormat="1" ht="17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5" s="4" customFormat="1" ht="17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5" s="4" customFormat="1" ht="17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O37" s="3"/>
    </row>
    <row r="38" spans="1:15" ht="6.75" customHeight="1" x14ac:dyDescent="0.25"/>
    <row r="39" spans="1:15" ht="17.5" customHeight="1" x14ac:dyDescent="0.25"/>
    <row r="40" spans="1:15" ht="6.75" customHeight="1" x14ac:dyDescent="0.25"/>
    <row r="41" spans="1:15" ht="14.25" customHeight="1" x14ac:dyDescent="0.25"/>
  </sheetData>
  <sheetProtection algorithmName="SHA-512" hashValue="8MolGmpn+IZwTXy3l7mb3mJBrC0AuDZx/jHrhRfGrx1Vjxw+lLxxXFjbfFRDBtB5xVTHCzwaiqpza0UJZzV65Q==" saltValue="SH64kT1dFPDT0U44n4y3iQ==" spinCount="100000" sheet="1" selectLockedCells="1" selectUnlockedCells="1"/>
  <mergeCells count="44">
    <mergeCell ref="N1:Q4"/>
    <mergeCell ref="R1:U4"/>
    <mergeCell ref="A4:H4"/>
    <mergeCell ref="A3:H3"/>
    <mergeCell ref="A2:H2"/>
    <mergeCell ref="A1:H1"/>
    <mergeCell ref="R5:R6"/>
    <mergeCell ref="S5:S6"/>
    <mergeCell ref="T5:T6"/>
    <mergeCell ref="U5:U6"/>
    <mergeCell ref="R15:S15"/>
    <mergeCell ref="T15:U15"/>
    <mergeCell ref="N5:N6"/>
    <mergeCell ref="O5:O6"/>
    <mergeCell ref="P5:P6"/>
    <mergeCell ref="Q5:Q6"/>
    <mergeCell ref="N15:O15"/>
    <mergeCell ref="P15:Q15"/>
    <mergeCell ref="A5:B6"/>
    <mergeCell ref="A8:B8"/>
    <mergeCell ref="L5:L6"/>
    <mergeCell ref="J5:J6"/>
    <mergeCell ref="K5:K6"/>
    <mergeCell ref="G5:H6"/>
    <mergeCell ref="M5:M6"/>
    <mergeCell ref="C5:F6"/>
    <mergeCell ref="C7:F7"/>
    <mergeCell ref="C8:F8"/>
    <mergeCell ref="A7:B7"/>
    <mergeCell ref="J1:M4"/>
    <mergeCell ref="A10:B10"/>
    <mergeCell ref="C10:F10"/>
    <mergeCell ref="A11:B11"/>
    <mergeCell ref="C11:F11"/>
    <mergeCell ref="A9:B9"/>
    <mergeCell ref="C9:F9"/>
    <mergeCell ref="A14:B14"/>
    <mergeCell ref="C14:F14"/>
    <mergeCell ref="C12:F12"/>
    <mergeCell ref="A13:B13"/>
    <mergeCell ref="C13:F13"/>
    <mergeCell ref="A12:B12"/>
    <mergeCell ref="J15:K15"/>
    <mergeCell ref="L15:M15"/>
  </mergeCells>
  <phoneticPr fontId="2" type="noConversion"/>
  <pageMargins left="0.25" right="0.25" top="0.75" bottom="0.75" header="0.3" footer="0.3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A0730F1D71640A2C3F513C6DBA80B" ma:contentTypeVersion="18" ma:contentTypeDescription="Create a new document." ma:contentTypeScope="" ma:versionID="c1f53421a404554fc3bcfa2cdb11b752">
  <xsd:schema xmlns:xsd="http://www.w3.org/2001/XMLSchema" xmlns:xs="http://www.w3.org/2001/XMLSchema" xmlns:p="http://schemas.microsoft.com/office/2006/metadata/properties" xmlns:ns2="76b09ec9-8897-42b0-9d09-441327e1a463" xmlns:ns3="70f41237-efbd-40d4-b99e-b94829b19591" targetNamespace="http://schemas.microsoft.com/office/2006/metadata/properties" ma:root="true" ma:fieldsID="01220ea4605945e5430f176b200b5ae6" ns2:_="" ns3:_="">
    <xsd:import namespace="76b09ec9-8897-42b0-9d09-441327e1a463"/>
    <xsd:import namespace="70f41237-efbd-40d4-b99e-b94829b19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Date" minOccurs="0"/>
                <xsd:element ref="ns2:MediaServiceOCR" minOccurs="0"/>
                <xsd:element ref="ns2:_x0066_pr9" minOccurs="0"/>
                <xsd:element ref="ns2:Last_x0020_Modified0" minOccurs="0"/>
                <xsd:element ref="ns2:date_x002f_time" minOccurs="0"/>
                <xsd:element ref="ns2:last_x0020_accessed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9ec9-8897-42b0-9d09-441327e1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Date" ma:index="15" nillable="true" ma:displayName="Date" ma:format="DateTime" ma:internalName="Date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6_pr9" ma:index="17" nillable="true" ma:displayName="Date and Time" ma:default="[today]" ma:format="DateTime" ma:internalName="_x0066_pr9">
      <xsd:simpleType>
        <xsd:restriction base="dms:DateTime"/>
      </xsd:simpleType>
    </xsd:element>
    <xsd:element name="Last_x0020_Modified0" ma:index="18" nillable="true" ma:displayName="Last Modified" ma:format="DateTime" ma:internalName="Last_x0020_Modified0">
      <xsd:simpleType>
        <xsd:restriction base="dms:DateTime"/>
      </xsd:simpleType>
    </xsd:element>
    <xsd:element name="date_x002f_time" ma:index="19" nillable="true" ma:displayName="date/time" ma:format="DateTime" ma:internalName="date_x002f_time">
      <xsd:simpleType>
        <xsd:restriction base="dms:DateTime"/>
      </xsd:simpleType>
    </xsd:element>
    <xsd:element name="last_x0020_accessed" ma:index="20" nillable="true" ma:displayName="last accessed" ma:format="DateTime" ma:internalName="last_x0020_accessed">
      <xsd:simpleType>
        <xsd:restriction base="dms:DateTim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1237-efbd-40d4-b99e-b94829b1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066_pr9 xmlns="76b09ec9-8897-42b0-9d09-441327e1a463">2020-10-01T20:25:57+00:00</_x0066_pr9>
    <last_x0020_accessed xmlns="76b09ec9-8897-42b0-9d09-441327e1a463" xsi:nil="true"/>
    <date_x002f_time xmlns="76b09ec9-8897-42b0-9d09-441327e1a463" xsi:nil="true"/>
    <Last_x0020_Modified0 xmlns="76b09ec9-8897-42b0-9d09-441327e1a463" xsi:nil="true"/>
    <Date xmlns="76b09ec9-8897-42b0-9d09-441327e1a463" xsi:nil="true"/>
  </documentManagement>
</p:properties>
</file>

<file path=customXml/itemProps1.xml><?xml version="1.0" encoding="utf-8"?>
<ds:datastoreItem xmlns:ds="http://schemas.openxmlformats.org/officeDocument/2006/customXml" ds:itemID="{B80CA1BC-138F-49F8-9A53-1DC7126C2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09ec9-8897-42b0-9d09-441327e1a463"/>
    <ds:schemaRef ds:uri="70f41237-efbd-40d4-b99e-b94829b19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100EE6-6A80-4CE6-AAFB-334651B19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89EC88-108A-4AF7-816E-E6161A3A3E3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0f41237-efbd-40d4-b99e-b94829b19591"/>
    <ds:schemaRef ds:uri="76b09ec9-8897-42b0-9d09-441327e1a46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Sherry Groeschl</cp:lastModifiedBy>
  <cp:lastPrinted>2019-12-13T20:24:17Z</cp:lastPrinted>
  <dcterms:created xsi:type="dcterms:W3CDTF">2004-02-18T15:49:16Z</dcterms:created>
  <dcterms:modified xsi:type="dcterms:W3CDTF">2022-01-03T23:26:30Z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0x01010025FA0730F1D71640A2C3F513C6DBA80B</vt:lpwstr>
  </property>
</Properties>
</file>