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3-204-021001 - High Forks NCT\Tab 5 - Bids Received\"/>
    </mc:Choice>
  </mc:AlternateContent>
  <xr:revisionPtr revIDLastSave="0" documentId="13_ncr:1_{60045F1B-0D61-491C-AF07-E96067A9C8ED}" xr6:coauthVersionLast="47" xr6:coauthVersionMax="47" xr10:uidLastSave="{00000000-0000-0000-0000-000000000000}"/>
  <bookViews>
    <workbookView xWindow="19090" yWindow="-110" windowWidth="19420" windowHeight="10420" xr2:uid="{52F1AB2B-749C-4D49-A166-0AE7F9A8A4D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" i="1" l="1"/>
  <c r="AJ7" i="1"/>
  <c r="AE8" i="1"/>
  <c r="AE7" i="1"/>
  <c r="Z8" i="1"/>
  <c r="Z7" i="1"/>
  <c r="U8" i="1"/>
  <c r="U7" i="1"/>
  <c r="P8" i="1"/>
  <c r="P7" i="1"/>
  <c r="K8" i="1"/>
  <c r="K7" i="1"/>
  <c r="AJ9" i="1" l="1"/>
  <c r="AE9" i="1"/>
  <c r="Z9" i="1"/>
  <c r="U9" i="1"/>
  <c r="P9" i="1"/>
  <c r="K9" i="1"/>
</calcChain>
</file>

<file path=xl/sharedStrings.xml><?xml version="1.0" encoding="utf-8"?>
<sst xmlns="http://schemas.openxmlformats.org/spreadsheetml/2006/main" count="52" uniqueCount="26">
  <si>
    <t>DESCRIPTION</t>
  </si>
  <si>
    <t>NUMBER</t>
  </si>
  <si>
    <t xml:space="preserve">UNIT </t>
  </si>
  <si>
    <t>PRICE PER</t>
  </si>
  <si>
    <t>TOTAL EXTENDED</t>
  </si>
  <si>
    <t>NATIONAL FOREST</t>
  </si>
  <si>
    <t>OF UNITS</t>
  </si>
  <si>
    <t>TYPE</t>
  </si>
  <si>
    <t>UNIT</t>
  </si>
  <si>
    <t>AMOUNT</t>
  </si>
  <si>
    <t>Acres</t>
  </si>
  <si>
    <t>TOTAL</t>
  </si>
  <si>
    <t>CONTRACT NO 23-204-021001</t>
  </si>
  <si>
    <t>BOISE</t>
  </si>
  <si>
    <t>High Forks 2022</t>
  </si>
  <si>
    <t>Units 5, 6, 7, 8B, 26, 36, 38</t>
  </si>
  <si>
    <t xml:space="preserve">High Forks 2023 </t>
  </si>
  <si>
    <t>High Forks 2022 &amp; 2023 NCT</t>
  </si>
  <si>
    <t>Units 8A, 21, 22, 23, 25, 26, 27, 29, 30,      31, 36, 37, 38</t>
  </si>
  <si>
    <t>BID EVALUATION</t>
  </si>
  <si>
    <t>ABSOLUTE FORESTRY, LLC</t>
  </si>
  <si>
    <t>GE FORESTRY, INC</t>
  </si>
  <si>
    <t>HERNANDEZ REFORESTATION</t>
  </si>
  <si>
    <t>PINEDA POST &amp; POLES, INC</t>
  </si>
  <si>
    <t>RAVEN'S TREE SERVICE, LLC</t>
  </si>
  <si>
    <t>RGZ FORESTRY,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</si>
</sst>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44" fontId="2" fillId="0" borderId="21" xfId="0" applyNumberFormat="1" applyFont="1" applyBorder="1" applyAlignment="1">
      <alignment horizontal="left" vertical="center"/>
    </xf>
    <xf numFmtId="44" fontId="2" fillId="0" borderId="23" xfId="0" applyNumberFormat="1" applyFont="1" applyBorder="1" applyAlignment="1">
      <alignment horizontal="left" vertical="center"/>
    </xf>
    <xf numFmtId="44" fontId="2" fillId="0" borderId="24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4" fontId="1" fillId="0" borderId="18" xfId="0" applyNumberFormat="1" applyFont="1" applyBorder="1" applyAlignment="1">
      <alignment horizontal="left" vertical="center"/>
    </xf>
    <xf numFmtId="44" fontId="1" fillId="0" borderId="19" xfId="0" applyNumberFormat="1" applyFont="1" applyBorder="1" applyAlignment="1">
      <alignment horizontal="left" vertical="center"/>
    </xf>
    <xf numFmtId="44" fontId="1" fillId="0" borderId="28" xfId="0" applyNumberFormat="1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44" fontId="2" fillId="3" borderId="27" xfId="0" applyNumberFormat="1" applyFont="1" applyFill="1" applyBorder="1" applyAlignment="1" applyProtection="1">
      <alignment horizontal="center" vertical="center"/>
      <protection locked="0"/>
    </xf>
    <xf numFmtId="44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4" fontId="1" fillId="4" borderId="18" xfId="0" applyNumberFormat="1" applyFont="1" applyFill="1" applyBorder="1" applyAlignment="1">
      <alignment horizontal="left" vertical="center"/>
    </xf>
    <xf numFmtId="44" fontId="1" fillId="4" borderId="19" xfId="0" applyNumberFormat="1" applyFont="1" applyFill="1" applyBorder="1" applyAlignment="1">
      <alignment horizontal="left" vertical="center"/>
    </xf>
    <xf numFmtId="44" fontId="1" fillId="4" borderId="28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dimension ref="A1:AL10"/>
  <sheetViews>
    <sheetView tabSelected="1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S1" sqref="S1:W4"/>
    </sheetView>
  </sheetViews>
  <sheetFormatPr defaultColWidth="8.81640625" defaultRowHeight="12.5" x14ac:dyDescent="0.25"/>
  <cols>
    <col min="1" max="1" width="8.81640625" style="1"/>
    <col min="2" max="2" width="12.54296875" style="1" customWidth="1"/>
    <col min="3" max="4" width="8.81640625" style="1"/>
    <col min="5" max="5" width="16.36328125" style="1" customWidth="1"/>
    <col min="6" max="6" width="6" style="1" customWidth="1"/>
    <col min="7" max="7" width="4.26953125" style="1" customWidth="1"/>
    <col min="8" max="8" width="8.81640625" style="1"/>
    <col min="9" max="9" width="7.1796875" style="1" customWidth="1"/>
    <col min="10" max="10" width="5.26953125" style="1" customWidth="1"/>
    <col min="11" max="11" width="7" style="1" customWidth="1"/>
    <col min="12" max="12" width="6.7265625" style="1" customWidth="1"/>
    <col min="13" max="13" width="5.36328125" style="1" customWidth="1"/>
    <col min="14" max="14" width="7.1796875" style="1" customWidth="1"/>
    <col min="15" max="15" width="5.26953125" style="1" customWidth="1"/>
    <col min="16" max="16" width="7" style="1" customWidth="1"/>
    <col min="17" max="17" width="6.7265625" style="1" customWidth="1"/>
    <col min="18" max="18" width="5.36328125" style="1" customWidth="1"/>
    <col min="19" max="19" width="7.1796875" style="1" customWidth="1"/>
    <col min="20" max="20" width="5.26953125" style="1" customWidth="1"/>
    <col min="21" max="21" width="7" style="1" customWidth="1"/>
    <col min="22" max="22" width="6.7265625" style="1" customWidth="1"/>
    <col min="23" max="23" width="5.36328125" style="1" customWidth="1"/>
    <col min="24" max="24" width="7.1796875" style="1" customWidth="1"/>
    <col min="25" max="25" width="5.26953125" style="1" customWidth="1"/>
    <col min="26" max="26" width="7" style="1" customWidth="1"/>
    <col min="27" max="27" width="6.7265625" style="1" customWidth="1"/>
    <col min="28" max="28" width="5.36328125" style="1" customWidth="1"/>
    <col min="29" max="29" width="7.1796875" style="1" customWidth="1"/>
    <col min="30" max="30" width="5.26953125" style="1" customWidth="1"/>
    <col min="31" max="31" width="7" style="1" customWidth="1"/>
    <col min="32" max="32" width="6.7265625" style="1" customWidth="1"/>
    <col min="33" max="33" width="5.36328125" style="1" customWidth="1"/>
    <col min="34" max="34" width="7.1796875" style="1" customWidth="1"/>
    <col min="35" max="35" width="5.26953125" style="1" customWidth="1"/>
    <col min="36" max="36" width="7" style="1" customWidth="1"/>
    <col min="37" max="37" width="6.7265625" style="1" customWidth="1"/>
    <col min="38" max="38" width="5.36328125" style="1" customWidth="1"/>
    <col min="39" max="16384" width="8.81640625" style="1"/>
  </cols>
  <sheetData>
    <row r="1" spans="1:38" ht="14.5" customHeight="1" x14ac:dyDescent="0.3">
      <c r="A1" s="6"/>
      <c r="B1" s="7"/>
      <c r="C1" s="7"/>
      <c r="D1" s="7"/>
      <c r="E1" s="7"/>
      <c r="F1" s="7"/>
      <c r="G1" s="7"/>
      <c r="H1" s="7"/>
      <c r="I1" s="11" t="s">
        <v>20</v>
      </c>
      <c r="J1" s="12"/>
      <c r="K1" s="12"/>
      <c r="L1" s="12"/>
      <c r="M1" s="13"/>
      <c r="N1" s="11" t="s">
        <v>21</v>
      </c>
      <c r="O1" s="12"/>
      <c r="P1" s="12"/>
      <c r="Q1" s="12"/>
      <c r="R1" s="13"/>
      <c r="S1" s="64" t="s">
        <v>22</v>
      </c>
      <c r="T1" s="65"/>
      <c r="U1" s="65"/>
      <c r="V1" s="65"/>
      <c r="W1" s="66"/>
      <c r="X1" s="11" t="s">
        <v>23</v>
      </c>
      <c r="Y1" s="12"/>
      <c r="Z1" s="12"/>
      <c r="AA1" s="12"/>
      <c r="AB1" s="13"/>
      <c r="AC1" s="11" t="s">
        <v>24</v>
      </c>
      <c r="AD1" s="12"/>
      <c r="AE1" s="12"/>
      <c r="AF1" s="12"/>
      <c r="AG1" s="13"/>
      <c r="AH1" s="11" t="s">
        <v>25</v>
      </c>
      <c r="AI1" s="12"/>
      <c r="AJ1" s="12"/>
      <c r="AK1" s="12"/>
      <c r="AL1" s="13"/>
    </row>
    <row r="2" spans="1:38" ht="13" x14ac:dyDescent="0.3">
      <c r="A2" s="51" t="s">
        <v>19</v>
      </c>
      <c r="B2" s="52"/>
      <c r="C2" s="52"/>
      <c r="D2" s="52"/>
      <c r="E2" s="52"/>
      <c r="F2" s="52"/>
      <c r="G2" s="52"/>
      <c r="H2" s="52"/>
      <c r="I2" s="14"/>
      <c r="J2" s="15"/>
      <c r="K2" s="15"/>
      <c r="L2" s="15"/>
      <c r="M2" s="16"/>
      <c r="N2" s="14"/>
      <c r="O2" s="15"/>
      <c r="P2" s="15"/>
      <c r="Q2" s="15"/>
      <c r="R2" s="16"/>
      <c r="S2" s="67"/>
      <c r="T2" s="68"/>
      <c r="U2" s="68"/>
      <c r="V2" s="68"/>
      <c r="W2" s="69"/>
      <c r="X2" s="14"/>
      <c r="Y2" s="15"/>
      <c r="Z2" s="15"/>
      <c r="AA2" s="15"/>
      <c r="AB2" s="16"/>
      <c r="AC2" s="14"/>
      <c r="AD2" s="15"/>
      <c r="AE2" s="15"/>
      <c r="AF2" s="15"/>
      <c r="AG2" s="16"/>
      <c r="AH2" s="14"/>
      <c r="AI2" s="15"/>
      <c r="AJ2" s="15"/>
      <c r="AK2" s="15"/>
      <c r="AL2" s="16"/>
    </row>
    <row r="3" spans="1:38" ht="13" x14ac:dyDescent="0.3">
      <c r="A3" s="51" t="s">
        <v>12</v>
      </c>
      <c r="B3" s="52"/>
      <c r="C3" s="52"/>
      <c r="D3" s="52"/>
      <c r="E3" s="52"/>
      <c r="F3" s="52"/>
      <c r="G3" s="52"/>
      <c r="H3" s="52"/>
      <c r="I3" s="14"/>
      <c r="J3" s="15"/>
      <c r="K3" s="15"/>
      <c r="L3" s="15"/>
      <c r="M3" s="16"/>
      <c r="N3" s="14"/>
      <c r="O3" s="15"/>
      <c r="P3" s="15"/>
      <c r="Q3" s="15"/>
      <c r="R3" s="16"/>
      <c r="S3" s="67"/>
      <c r="T3" s="68"/>
      <c r="U3" s="68"/>
      <c r="V3" s="68"/>
      <c r="W3" s="69"/>
      <c r="X3" s="14"/>
      <c r="Y3" s="15"/>
      <c r="Z3" s="15"/>
      <c r="AA3" s="15"/>
      <c r="AB3" s="16"/>
      <c r="AC3" s="14"/>
      <c r="AD3" s="15"/>
      <c r="AE3" s="15"/>
      <c r="AF3" s="15"/>
      <c r="AG3" s="16"/>
      <c r="AH3" s="14"/>
      <c r="AI3" s="15"/>
      <c r="AJ3" s="15"/>
      <c r="AK3" s="15"/>
      <c r="AL3" s="16"/>
    </row>
    <row r="4" spans="1:38" ht="13.5" thickBot="1" x14ac:dyDescent="0.35">
      <c r="A4" s="53" t="s">
        <v>17</v>
      </c>
      <c r="B4" s="54"/>
      <c r="C4" s="54"/>
      <c r="D4" s="54"/>
      <c r="E4" s="54"/>
      <c r="F4" s="54"/>
      <c r="G4" s="54"/>
      <c r="H4" s="54"/>
      <c r="I4" s="20"/>
      <c r="J4" s="21"/>
      <c r="K4" s="21"/>
      <c r="L4" s="21"/>
      <c r="M4" s="22"/>
      <c r="N4" s="17"/>
      <c r="O4" s="18"/>
      <c r="P4" s="18"/>
      <c r="Q4" s="18"/>
      <c r="R4" s="19"/>
      <c r="S4" s="70"/>
      <c r="T4" s="71"/>
      <c r="U4" s="71"/>
      <c r="V4" s="71"/>
      <c r="W4" s="72"/>
      <c r="X4" s="17"/>
      <c r="Y4" s="18"/>
      <c r="Z4" s="18"/>
      <c r="AA4" s="18"/>
      <c r="AB4" s="19"/>
      <c r="AC4" s="17"/>
      <c r="AD4" s="18"/>
      <c r="AE4" s="18"/>
      <c r="AF4" s="18"/>
      <c r="AG4" s="19"/>
      <c r="AH4" s="17"/>
      <c r="AI4" s="18"/>
      <c r="AJ4" s="18"/>
      <c r="AK4" s="18"/>
      <c r="AL4" s="19"/>
    </row>
    <row r="5" spans="1:38" x14ac:dyDescent="0.25">
      <c r="A5" s="41" t="s">
        <v>13</v>
      </c>
      <c r="B5" s="42"/>
      <c r="C5" s="43" t="s">
        <v>0</v>
      </c>
      <c r="D5" s="44"/>
      <c r="E5" s="45"/>
      <c r="F5" s="49" t="s">
        <v>1</v>
      </c>
      <c r="G5" s="42"/>
      <c r="H5" s="8" t="s">
        <v>2</v>
      </c>
      <c r="I5" s="39" t="s">
        <v>3</v>
      </c>
      <c r="J5" s="40"/>
      <c r="K5" s="31" t="s">
        <v>4</v>
      </c>
      <c r="L5" s="31"/>
      <c r="M5" s="32"/>
      <c r="N5" s="39" t="s">
        <v>3</v>
      </c>
      <c r="O5" s="40"/>
      <c r="P5" s="31" t="s">
        <v>4</v>
      </c>
      <c r="Q5" s="31"/>
      <c r="R5" s="32"/>
      <c r="S5" s="39" t="s">
        <v>3</v>
      </c>
      <c r="T5" s="40"/>
      <c r="U5" s="31" t="s">
        <v>4</v>
      </c>
      <c r="V5" s="31"/>
      <c r="W5" s="32"/>
      <c r="X5" s="39" t="s">
        <v>3</v>
      </c>
      <c r="Y5" s="40"/>
      <c r="Z5" s="31" t="s">
        <v>4</v>
      </c>
      <c r="AA5" s="31"/>
      <c r="AB5" s="32"/>
      <c r="AC5" s="39" t="s">
        <v>3</v>
      </c>
      <c r="AD5" s="40"/>
      <c r="AE5" s="31" t="s">
        <v>4</v>
      </c>
      <c r="AF5" s="31"/>
      <c r="AG5" s="32"/>
      <c r="AH5" s="39" t="s">
        <v>3</v>
      </c>
      <c r="AI5" s="40"/>
      <c r="AJ5" s="31" t="s">
        <v>4</v>
      </c>
      <c r="AK5" s="31"/>
      <c r="AL5" s="32"/>
    </row>
    <row r="6" spans="1:38" ht="13" thickBot="1" x14ac:dyDescent="0.3">
      <c r="A6" s="33" t="s">
        <v>5</v>
      </c>
      <c r="B6" s="34"/>
      <c r="C6" s="46"/>
      <c r="D6" s="47"/>
      <c r="E6" s="48"/>
      <c r="F6" s="50" t="s">
        <v>6</v>
      </c>
      <c r="G6" s="34"/>
      <c r="H6" s="9" t="s">
        <v>7</v>
      </c>
      <c r="I6" s="33" t="s">
        <v>8</v>
      </c>
      <c r="J6" s="34"/>
      <c r="K6" s="35" t="s">
        <v>9</v>
      </c>
      <c r="L6" s="35"/>
      <c r="M6" s="36"/>
      <c r="N6" s="33" t="s">
        <v>8</v>
      </c>
      <c r="O6" s="34"/>
      <c r="P6" s="35" t="s">
        <v>9</v>
      </c>
      <c r="Q6" s="35"/>
      <c r="R6" s="36"/>
      <c r="S6" s="33" t="s">
        <v>8</v>
      </c>
      <c r="T6" s="34"/>
      <c r="U6" s="35" t="s">
        <v>9</v>
      </c>
      <c r="V6" s="35"/>
      <c r="W6" s="36"/>
      <c r="X6" s="33" t="s">
        <v>8</v>
      </c>
      <c r="Y6" s="34"/>
      <c r="Z6" s="35" t="s">
        <v>9</v>
      </c>
      <c r="AA6" s="35"/>
      <c r="AB6" s="36"/>
      <c r="AC6" s="33" t="s">
        <v>8</v>
      </c>
      <c r="AD6" s="34"/>
      <c r="AE6" s="35" t="s">
        <v>9</v>
      </c>
      <c r="AF6" s="35"/>
      <c r="AG6" s="36"/>
      <c r="AH6" s="33" t="s">
        <v>8</v>
      </c>
      <c r="AI6" s="34"/>
      <c r="AJ6" s="35" t="s">
        <v>9</v>
      </c>
      <c r="AK6" s="35"/>
      <c r="AL6" s="36"/>
    </row>
    <row r="7" spans="1:38" ht="27" customHeight="1" thickBot="1" x14ac:dyDescent="0.3">
      <c r="A7" s="55" t="s">
        <v>14</v>
      </c>
      <c r="B7" s="56"/>
      <c r="C7" s="57" t="s">
        <v>15</v>
      </c>
      <c r="D7" s="58"/>
      <c r="E7" s="56"/>
      <c r="F7" s="59">
        <v>365</v>
      </c>
      <c r="G7" s="60"/>
      <c r="H7" s="10" t="s">
        <v>10</v>
      </c>
      <c r="I7" s="37">
        <v>145</v>
      </c>
      <c r="J7" s="38"/>
      <c r="K7" s="23">
        <f>SUM($F7*I7)</f>
        <v>52925</v>
      </c>
      <c r="L7" s="24"/>
      <c r="M7" s="25"/>
      <c r="N7" s="37">
        <v>349</v>
      </c>
      <c r="O7" s="38"/>
      <c r="P7" s="23">
        <f>SUM($F7*N7)</f>
        <v>127385</v>
      </c>
      <c r="Q7" s="24"/>
      <c r="R7" s="25"/>
      <c r="S7" s="37">
        <v>122</v>
      </c>
      <c r="T7" s="38"/>
      <c r="U7" s="23">
        <f>SUM($F7*S7)</f>
        <v>44530</v>
      </c>
      <c r="V7" s="24"/>
      <c r="W7" s="25"/>
      <c r="X7" s="37">
        <v>506</v>
      </c>
      <c r="Y7" s="38"/>
      <c r="Z7" s="23">
        <f>SUM($F7*X7)</f>
        <v>184690</v>
      </c>
      <c r="AA7" s="24"/>
      <c r="AB7" s="25"/>
      <c r="AC7" s="37">
        <v>275</v>
      </c>
      <c r="AD7" s="38"/>
      <c r="AE7" s="23">
        <f>SUM($F7*AC7)</f>
        <v>100375</v>
      </c>
      <c r="AF7" s="24"/>
      <c r="AG7" s="25"/>
      <c r="AH7" s="37">
        <v>461.53</v>
      </c>
      <c r="AI7" s="38"/>
      <c r="AJ7" s="23">
        <f>SUM($F7*AH7)</f>
        <v>168458.44999999998</v>
      </c>
      <c r="AK7" s="24"/>
      <c r="AL7" s="25"/>
    </row>
    <row r="8" spans="1:38" ht="27" customHeight="1" thickBot="1" x14ac:dyDescent="0.3">
      <c r="A8" s="55" t="s">
        <v>16</v>
      </c>
      <c r="B8" s="56"/>
      <c r="C8" s="57" t="s">
        <v>18</v>
      </c>
      <c r="D8" s="58"/>
      <c r="E8" s="56"/>
      <c r="F8" s="59">
        <v>548</v>
      </c>
      <c r="G8" s="60"/>
      <c r="H8" s="10" t="s">
        <v>10</v>
      </c>
      <c r="I8" s="37">
        <v>150</v>
      </c>
      <c r="J8" s="38"/>
      <c r="K8" s="23">
        <f>SUM($F8*I8)</f>
        <v>82200</v>
      </c>
      <c r="L8" s="24"/>
      <c r="M8" s="25"/>
      <c r="N8" s="37">
        <v>349</v>
      </c>
      <c r="O8" s="38"/>
      <c r="P8" s="23">
        <f>SUM($F8*N8)</f>
        <v>191252</v>
      </c>
      <c r="Q8" s="24"/>
      <c r="R8" s="25"/>
      <c r="S8" s="37">
        <v>122</v>
      </c>
      <c r="T8" s="38"/>
      <c r="U8" s="23">
        <f>SUM($F8*S8)</f>
        <v>66856</v>
      </c>
      <c r="V8" s="24"/>
      <c r="W8" s="25"/>
      <c r="X8" s="37">
        <v>506</v>
      </c>
      <c r="Y8" s="38"/>
      <c r="Z8" s="23">
        <f>SUM($F8*X8)</f>
        <v>277288</v>
      </c>
      <c r="AA8" s="24"/>
      <c r="AB8" s="25"/>
      <c r="AC8" s="37">
        <v>275</v>
      </c>
      <c r="AD8" s="38"/>
      <c r="AE8" s="23">
        <f>SUM($F8*AC8)</f>
        <v>150700</v>
      </c>
      <c r="AF8" s="24"/>
      <c r="AG8" s="25"/>
      <c r="AH8" s="37">
        <v>545.45000000000005</v>
      </c>
      <c r="AI8" s="38"/>
      <c r="AJ8" s="23">
        <f>SUM($F8*AH8)</f>
        <v>298906.60000000003</v>
      </c>
      <c r="AK8" s="24"/>
      <c r="AL8" s="25"/>
    </row>
    <row r="9" spans="1:38" ht="27" customHeight="1" thickBot="1" x14ac:dyDescent="0.3">
      <c r="A9" s="2"/>
      <c r="B9" s="3"/>
      <c r="C9" s="4"/>
      <c r="D9" s="4"/>
      <c r="E9" s="4"/>
      <c r="F9" s="4"/>
      <c r="G9" s="4"/>
      <c r="H9" s="4"/>
      <c r="I9" s="26" t="s">
        <v>11</v>
      </c>
      <c r="J9" s="27"/>
      <c r="K9" s="28">
        <f>SUM(K7+K8)</f>
        <v>135125</v>
      </c>
      <c r="L9" s="29"/>
      <c r="M9" s="30"/>
      <c r="N9" s="26" t="s">
        <v>11</v>
      </c>
      <c r="O9" s="27"/>
      <c r="P9" s="28">
        <f>SUM(P7+P8)</f>
        <v>318637</v>
      </c>
      <c r="Q9" s="29"/>
      <c r="R9" s="30"/>
      <c r="S9" s="26" t="s">
        <v>11</v>
      </c>
      <c r="T9" s="27"/>
      <c r="U9" s="61">
        <f>SUM(U7+U8)</f>
        <v>111386</v>
      </c>
      <c r="V9" s="62"/>
      <c r="W9" s="63"/>
      <c r="X9" s="26" t="s">
        <v>11</v>
      </c>
      <c r="Y9" s="27"/>
      <c r="Z9" s="28">
        <f>SUM(Z7+Z8)</f>
        <v>461978</v>
      </c>
      <c r="AA9" s="29"/>
      <c r="AB9" s="30"/>
      <c r="AC9" s="26" t="s">
        <v>11</v>
      </c>
      <c r="AD9" s="27"/>
      <c r="AE9" s="28">
        <f>SUM(AE7+AE8)</f>
        <v>251075</v>
      </c>
      <c r="AF9" s="29"/>
      <c r="AG9" s="30"/>
      <c r="AH9" s="26" t="s">
        <v>11</v>
      </c>
      <c r="AI9" s="27"/>
      <c r="AJ9" s="28">
        <f>SUM(AJ7+AJ8)</f>
        <v>467365.05000000005</v>
      </c>
      <c r="AK9" s="29"/>
      <c r="AL9" s="30"/>
    </row>
    <row r="10" spans="1:38" x14ac:dyDescent="0.25">
      <c r="A10" s="2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</sheetData>
  <sheetProtection algorithmName="SHA-512" hashValue="TdrQWkpRMUUdg/UM1UI+ymXyCBgjHYclZoYs5qz7HTYZlFqR1wMP0Mc5aWgDDrRAYVQCo4y5rdLiNhIigdJZ+g==" saltValue="pAjHt6IDukEkckoQsfvSKw==" spinCount="100000" sheet="1" objects="1" scenarios="1" selectLockedCells="1" selectUnlockedCells="1"/>
  <mergeCells count="80">
    <mergeCell ref="A8:B8"/>
    <mergeCell ref="C8:E8"/>
    <mergeCell ref="F8:G8"/>
    <mergeCell ref="I7:J7"/>
    <mergeCell ref="K7:M7"/>
    <mergeCell ref="K9:M9"/>
    <mergeCell ref="I9:J9"/>
    <mergeCell ref="K8:M8"/>
    <mergeCell ref="I8:J8"/>
    <mergeCell ref="A2:H2"/>
    <mergeCell ref="A3:H3"/>
    <mergeCell ref="A4:H4"/>
    <mergeCell ref="A7:B7"/>
    <mergeCell ref="C7:E7"/>
    <mergeCell ref="F7:G7"/>
    <mergeCell ref="A5:B5"/>
    <mergeCell ref="C5:E6"/>
    <mergeCell ref="F5:G5"/>
    <mergeCell ref="I5:J5"/>
    <mergeCell ref="K5:M5"/>
    <mergeCell ref="A6:B6"/>
    <mergeCell ref="F6:G6"/>
    <mergeCell ref="I6:J6"/>
    <mergeCell ref="K6:M6"/>
    <mergeCell ref="S5:T5"/>
    <mergeCell ref="S8:T8"/>
    <mergeCell ref="N5:O5"/>
    <mergeCell ref="P5:R5"/>
    <mergeCell ref="N6:O6"/>
    <mergeCell ref="P6:R6"/>
    <mergeCell ref="N7:O7"/>
    <mergeCell ref="P7:R7"/>
    <mergeCell ref="S7:T7"/>
    <mergeCell ref="U7:W7"/>
    <mergeCell ref="N8:O8"/>
    <mergeCell ref="P8:R8"/>
    <mergeCell ref="N9:O9"/>
    <mergeCell ref="P9:R9"/>
    <mergeCell ref="U8:W8"/>
    <mergeCell ref="S9:T9"/>
    <mergeCell ref="U9:W9"/>
    <mergeCell ref="X5:Y5"/>
    <mergeCell ref="Z5:AB5"/>
    <mergeCell ref="X6:Y6"/>
    <mergeCell ref="Z6:AB6"/>
    <mergeCell ref="X7:Y7"/>
    <mergeCell ref="Z7:AB7"/>
    <mergeCell ref="X8:Y8"/>
    <mergeCell ref="Z8:AB8"/>
    <mergeCell ref="X9:Y9"/>
    <mergeCell ref="Z9:AB9"/>
    <mergeCell ref="U5:W5"/>
    <mergeCell ref="S6:T6"/>
    <mergeCell ref="U6:W6"/>
    <mergeCell ref="AC8:AD8"/>
    <mergeCell ref="AE8:AG8"/>
    <mergeCell ref="AC9:AD9"/>
    <mergeCell ref="AE9:AG9"/>
    <mergeCell ref="AH5:AI5"/>
    <mergeCell ref="AH8:AI8"/>
    <mergeCell ref="AC5:AD5"/>
    <mergeCell ref="AE5:AG5"/>
    <mergeCell ref="AC6:AD6"/>
    <mergeCell ref="AE6:AG6"/>
    <mergeCell ref="AC7:AD7"/>
    <mergeCell ref="AE7:AG7"/>
    <mergeCell ref="AJ8:AL8"/>
    <mergeCell ref="AH9:AI9"/>
    <mergeCell ref="AJ9:AL9"/>
    <mergeCell ref="AJ5:AL5"/>
    <mergeCell ref="AH6:AI6"/>
    <mergeCell ref="AJ6:AL6"/>
    <mergeCell ref="AH7:AI7"/>
    <mergeCell ref="AJ7:AL7"/>
    <mergeCell ref="AC1:AG4"/>
    <mergeCell ref="AH1:AL4"/>
    <mergeCell ref="I1:M4"/>
    <mergeCell ref="N1:R4"/>
    <mergeCell ref="S1:W4"/>
    <mergeCell ref="X1:A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19" ma:contentTypeDescription="Create a new document." ma:contentTypeScope="" ma:versionID="cee146ef1a05b6ffbae92baa3f4e498a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9c240f3263c5a5d7bf2d2d80a119dd1d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19DA6A-92FF-4DF4-9ED2-770946B58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Sherry Groeschl</cp:lastModifiedBy>
  <cp:revision/>
  <dcterms:created xsi:type="dcterms:W3CDTF">2021-01-19T15:54:38Z</dcterms:created>
  <dcterms:modified xsi:type="dcterms:W3CDTF">2022-06-29T19:47:56Z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</Properties>
</file>