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rchasing Temporary Files\23-228 - Circle C Ranch HFT Mastication\Tab 5 - Bids Received\"/>
    </mc:Choice>
  </mc:AlternateContent>
  <xr:revisionPtr revIDLastSave="0" documentId="13_ncr:1_{83BE2300-AC0E-4BDB-99DF-038142F28D3D}" xr6:coauthVersionLast="47" xr6:coauthVersionMax="47" xr10:uidLastSave="{00000000-0000-0000-0000-000000000000}"/>
  <bookViews>
    <workbookView xWindow="-110" yWindow="-110" windowWidth="19420" windowHeight="10420" xr2:uid="{52F1AB2B-749C-4D49-A166-0AE7F9A8A4D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" i="1" l="1"/>
  <c r="AA11" i="1"/>
  <c r="AA10" i="1"/>
  <c r="AA9" i="1"/>
  <c r="AA8" i="1"/>
  <c r="V12" i="1"/>
  <c r="V11" i="1"/>
  <c r="V10" i="1"/>
  <c r="V9" i="1"/>
  <c r="V8" i="1"/>
  <c r="Q12" i="1"/>
  <c r="Q11" i="1"/>
  <c r="Q10" i="1"/>
  <c r="Q9" i="1"/>
  <c r="Q8" i="1"/>
  <c r="L12" i="1"/>
  <c r="L11" i="1"/>
  <c r="L10" i="1"/>
  <c r="L9" i="1"/>
  <c r="L8" i="1"/>
  <c r="AA13" i="1" l="1"/>
  <c r="V13" i="1"/>
  <c r="Q13" i="1"/>
  <c r="L13" i="1"/>
</calcChain>
</file>

<file path=xl/sharedStrings.xml><?xml version="1.0" encoding="utf-8"?>
<sst xmlns="http://schemas.openxmlformats.org/spreadsheetml/2006/main" count="48" uniqueCount="26">
  <si>
    <t>SCHEDULE  A</t>
  </si>
  <si>
    <t>DESCRIPTION</t>
  </si>
  <si>
    <t>NUMBER</t>
  </si>
  <si>
    <t xml:space="preserve">UNIT </t>
  </si>
  <si>
    <t>PRICE PER</t>
  </si>
  <si>
    <t>TOTAL EXTENDED</t>
  </si>
  <si>
    <t>OF UNITS</t>
  </si>
  <si>
    <t>TYPE</t>
  </si>
  <si>
    <t>UNIT</t>
  </si>
  <si>
    <t>AMOUNT</t>
  </si>
  <si>
    <t>Acres</t>
  </si>
  <si>
    <t xml:space="preserve">Circle C Ranch Mastication </t>
  </si>
  <si>
    <t>Circle C Ranch Mastication</t>
  </si>
  <si>
    <t>Circle C Ranch mastication</t>
  </si>
  <si>
    <t>PROJECT AREA</t>
  </si>
  <si>
    <t>Mastication 10X10, Unit 1A</t>
  </si>
  <si>
    <t>Mastication-Remove ≤10"DBH, Unit 1B</t>
  </si>
  <si>
    <t>Mastication 10X10, Unit 2</t>
  </si>
  <si>
    <t>Mastication 10X10, Unit 3</t>
  </si>
  <si>
    <t>Mastication 10X10, Unit 4</t>
  </si>
  <si>
    <t>CONTRACT NO 23-301</t>
  </si>
  <si>
    <t>TOTAL</t>
  </si>
  <si>
    <t>CUSTOM WORKS</t>
  </si>
  <si>
    <t>JEFFREY MILLER EXCAVATING</t>
  </si>
  <si>
    <t>SPECIALIZED LAND WORKS</t>
  </si>
  <si>
    <t>PRECISION FOREST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</si>
</sst>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2" fillId="4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44" fontId="2" fillId="3" borderId="5" xfId="0" applyNumberFormat="1" applyFont="1" applyFill="1" applyBorder="1" applyAlignment="1" applyProtection="1">
      <alignment horizontal="center" vertical="center"/>
      <protection locked="0"/>
    </xf>
    <xf numFmtId="44" fontId="2" fillId="4" borderId="5" xfId="0" applyNumberFormat="1" applyFont="1" applyFill="1" applyBorder="1" applyAlignment="1">
      <alignment horizontal="center" vertical="center"/>
    </xf>
    <xf numFmtId="44" fontId="3" fillId="3" borderId="7" xfId="0" applyNumberFormat="1" applyFont="1" applyFill="1" applyBorder="1" applyAlignment="1" applyProtection="1">
      <alignment horizontal="center" vertical="center"/>
      <protection locked="0"/>
    </xf>
    <xf numFmtId="44" fontId="3" fillId="3" borderId="9" xfId="0" applyNumberFormat="1" applyFont="1" applyFill="1" applyBorder="1" applyAlignment="1" applyProtection="1">
      <alignment horizontal="center" vertical="center"/>
      <protection locked="0"/>
    </xf>
    <xf numFmtId="44" fontId="4" fillId="4" borderId="7" xfId="0" applyNumberFormat="1" applyFont="1" applyFill="1" applyBorder="1" applyAlignment="1">
      <alignment horizontal="center" vertical="center"/>
    </xf>
    <xf numFmtId="44" fontId="4" fillId="4" borderId="8" xfId="0" applyNumberFormat="1" applyFont="1" applyFill="1" applyBorder="1" applyAlignment="1">
      <alignment horizontal="center" vertical="center"/>
    </xf>
    <xf numFmtId="44" fontId="4" fillId="4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44" fontId="2" fillId="3" borderId="5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4" fontId="2" fillId="4" borderId="7" xfId="0" applyNumberFormat="1" applyFont="1" applyFill="1" applyBorder="1" applyAlignment="1">
      <alignment horizontal="center" vertical="center"/>
    </xf>
    <xf numFmtId="44" fontId="2" fillId="4" borderId="8" xfId="0" applyNumberFormat="1" applyFont="1" applyFill="1" applyBorder="1" applyAlignment="1">
      <alignment horizontal="center" vertical="center"/>
    </xf>
    <xf numFmtId="44" fontId="2" fillId="4" borderId="9" xfId="0" applyNumberFormat="1" applyFont="1" applyFill="1" applyBorder="1" applyAlignment="1">
      <alignment horizontal="center" vertical="center"/>
    </xf>
    <xf numFmtId="44" fontId="2" fillId="3" borderId="7" xfId="0" applyNumberFormat="1" applyFont="1" applyFill="1" applyBorder="1" applyAlignment="1">
      <alignment horizontal="center" vertical="center"/>
    </xf>
    <xf numFmtId="44" fontId="2" fillId="3" borderId="9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44" fontId="4" fillId="5" borderId="7" xfId="0" applyNumberFormat="1" applyFont="1" applyFill="1" applyBorder="1" applyAlignment="1">
      <alignment horizontal="center" vertical="center"/>
    </xf>
    <xf numFmtId="44" fontId="4" fillId="5" borderId="8" xfId="0" applyNumberFormat="1" applyFont="1" applyFill="1" applyBorder="1" applyAlignment="1">
      <alignment horizontal="center" vertical="center"/>
    </xf>
    <xf numFmtId="44" fontId="4" fillId="5" borderId="9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DAFB-71E6-4616-A0A1-72D1A888D299}">
  <dimension ref="B1:AC17"/>
  <sheetViews>
    <sheetView tabSelected="1" workbookViewId="0">
      <pane xSplit="9" ySplit="13" topLeftCell="J14" activePane="bottomRight" state="frozen"/>
      <selection pane="topRight" activeCell="J1" sqref="J1"/>
      <selection pane="bottomLeft" activeCell="A14" sqref="A14"/>
      <selection pane="bottomRight" activeCell="J14" sqref="J14"/>
    </sheetView>
  </sheetViews>
  <sheetFormatPr defaultColWidth="8.81640625" defaultRowHeight="12.5" x14ac:dyDescent="0.25"/>
  <cols>
    <col min="1" max="2" width="8.81640625" style="1"/>
    <col min="3" max="3" width="9.26953125" style="1" customWidth="1"/>
    <col min="4" max="5" width="8.81640625" style="1"/>
    <col min="6" max="6" width="14.81640625" style="1" customWidth="1"/>
    <col min="7" max="7" width="6" style="1" customWidth="1"/>
    <col min="8" max="8" width="4.26953125" style="1" customWidth="1"/>
    <col min="9" max="9" width="8.81640625" style="1"/>
    <col min="10" max="10" width="9.453125" style="1" customWidth="1"/>
    <col min="11" max="11" width="4.90625" style="1" customWidth="1"/>
    <col min="12" max="12" width="7.54296875" style="1" customWidth="1"/>
    <col min="13" max="13" width="5.54296875" style="1" customWidth="1"/>
    <col min="14" max="14" width="5.26953125" style="1" customWidth="1"/>
    <col min="15" max="15" width="9.453125" style="1" customWidth="1"/>
    <col min="16" max="16" width="4.90625" style="1" customWidth="1"/>
    <col min="17" max="17" width="7.54296875" style="1" customWidth="1"/>
    <col min="18" max="18" width="5.54296875" style="1" customWidth="1"/>
    <col min="19" max="19" width="5.26953125" style="1" customWidth="1"/>
    <col min="20" max="20" width="9.453125" style="1" customWidth="1"/>
    <col min="21" max="21" width="4.90625" style="1" customWidth="1"/>
    <col min="22" max="22" width="7.54296875" style="1" customWidth="1"/>
    <col min="23" max="23" width="5.54296875" style="1" customWidth="1"/>
    <col min="24" max="24" width="5.26953125" style="1" customWidth="1"/>
    <col min="25" max="25" width="9.453125" style="1" customWidth="1"/>
    <col min="26" max="26" width="4.90625" style="1" customWidth="1"/>
    <col min="27" max="27" width="7.54296875" style="1" customWidth="1"/>
    <col min="28" max="28" width="5.54296875" style="1" customWidth="1"/>
    <col min="29" max="29" width="5.26953125" style="1" customWidth="1"/>
    <col min="30" max="16384" width="8.81640625" style="1"/>
  </cols>
  <sheetData>
    <row r="1" spans="2:29" ht="13" thickBot="1" x14ac:dyDescent="0.3"/>
    <row r="2" spans="2:29" ht="13" x14ac:dyDescent="0.3">
      <c r="B2" s="42"/>
      <c r="C2" s="43"/>
      <c r="D2" s="43"/>
      <c r="E2" s="43"/>
      <c r="F2" s="43"/>
      <c r="G2" s="43"/>
      <c r="H2" s="43"/>
      <c r="I2" s="44"/>
      <c r="J2" s="53" t="s">
        <v>22</v>
      </c>
      <c r="K2" s="54"/>
      <c r="L2" s="54"/>
      <c r="M2" s="54"/>
      <c r="N2" s="55"/>
      <c r="O2" s="53" t="s">
        <v>23</v>
      </c>
      <c r="P2" s="56"/>
      <c r="Q2" s="56"/>
      <c r="R2" s="56"/>
      <c r="S2" s="57"/>
      <c r="T2" s="58" t="s">
        <v>25</v>
      </c>
      <c r="U2" s="59"/>
      <c r="V2" s="59"/>
      <c r="W2" s="59"/>
      <c r="X2" s="60"/>
      <c r="Y2" s="53" t="s">
        <v>24</v>
      </c>
      <c r="Z2" s="56"/>
      <c r="AA2" s="56"/>
      <c r="AB2" s="56"/>
      <c r="AC2" s="61"/>
    </row>
    <row r="3" spans="2:29" ht="13" x14ac:dyDescent="0.3">
      <c r="B3" s="26" t="s">
        <v>0</v>
      </c>
      <c r="C3" s="62"/>
      <c r="D3" s="62"/>
      <c r="E3" s="62"/>
      <c r="F3" s="62"/>
      <c r="G3" s="62"/>
      <c r="H3" s="62"/>
      <c r="I3" s="27"/>
      <c r="J3" s="33"/>
      <c r="K3" s="63"/>
      <c r="L3" s="63"/>
      <c r="M3" s="63"/>
      <c r="N3" s="34"/>
      <c r="O3" s="45"/>
      <c r="P3" s="64"/>
      <c r="Q3" s="64"/>
      <c r="R3" s="64"/>
      <c r="S3" s="46"/>
      <c r="T3" s="47"/>
      <c r="U3" s="65"/>
      <c r="V3" s="65"/>
      <c r="W3" s="65"/>
      <c r="X3" s="48"/>
      <c r="Y3" s="45"/>
      <c r="Z3" s="64"/>
      <c r="AA3" s="64"/>
      <c r="AB3" s="64"/>
      <c r="AC3" s="66"/>
    </row>
    <row r="4" spans="2:29" ht="13" x14ac:dyDescent="0.3">
      <c r="B4" s="26" t="s">
        <v>20</v>
      </c>
      <c r="C4" s="62"/>
      <c r="D4" s="62"/>
      <c r="E4" s="62"/>
      <c r="F4" s="62"/>
      <c r="G4" s="62"/>
      <c r="H4" s="62"/>
      <c r="I4" s="27"/>
      <c r="J4" s="33"/>
      <c r="K4" s="63"/>
      <c r="L4" s="63"/>
      <c r="M4" s="63"/>
      <c r="N4" s="34"/>
      <c r="O4" s="45"/>
      <c r="P4" s="64"/>
      <c r="Q4" s="64"/>
      <c r="R4" s="64"/>
      <c r="S4" s="46"/>
      <c r="T4" s="47"/>
      <c r="U4" s="65"/>
      <c r="V4" s="65"/>
      <c r="W4" s="65"/>
      <c r="X4" s="48"/>
      <c r="Y4" s="45"/>
      <c r="Z4" s="64"/>
      <c r="AA4" s="64"/>
      <c r="AB4" s="64"/>
      <c r="AC4" s="66"/>
    </row>
    <row r="5" spans="2:29" ht="13.5" thickBot="1" x14ac:dyDescent="0.35">
      <c r="B5" s="28" t="s">
        <v>11</v>
      </c>
      <c r="C5" s="29"/>
      <c r="D5" s="29"/>
      <c r="E5" s="29"/>
      <c r="F5" s="29"/>
      <c r="G5" s="29"/>
      <c r="H5" s="29"/>
      <c r="I5" s="30"/>
      <c r="J5" s="67"/>
      <c r="K5" s="68"/>
      <c r="L5" s="68"/>
      <c r="M5" s="68"/>
      <c r="N5" s="69"/>
      <c r="O5" s="70"/>
      <c r="P5" s="71"/>
      <c r="Q5" s="71"/>
      <c r="R5" s="71"/>
      <c r="S5" s="72"/>
      <c r="T5" s="73"/>
      <c r="U5" s="74"/>
      <c r="V5" s="74"/>
      <c r="W5" s="74"/>
      <c r="X5" s="75"/>
      <c r="Y5" s="70"/>
      <c r="Z5" s="71"/>
      <c r="AA5" s="71"/>
      <c r="AB5" s="71"/>
      <c r="AC5" s="76"/>
    </row>
    <row r="6" spans="2:29" ht="15" customHeight="1" x14ac:dyDescent="0.25">
      <c r="B6" s="24" t="s">
        <v>14</v>
      </c>
      <c r="C6" s="25"/>
      <c r="D6" s="18" t="s">
        <v>1</v>
      </c>
      <c r="E6" s="19"/>
      <c r="F6" s="20"/>
      <c r="G6" s="18" t="s">
        <v>2</v>
      </c>
      <c r="H6" s="20"/>
      <c r="I6" s="3" t="s">
        <v>3</v>
      </c>
      <c r="J6" s="18" t="s">
        <v>4</v>
      </c>
      <c r="K6" s="20"/>
      <c r="L6" s="18" t="s">
        <v>5</v>
      </c>
      <c r="M6" s="52"/>
      <c r="N6" s="20"/>
      <c r="O6" s="18" t="s">
        <v>4</v>
      </c>
      <c r="P6" s="20"/>
      <c r="Q6" s="18" t="s">
        <v>5</v>
      </c>
      <c r="R6" s="52"/>
      <c r="S6" s="20"/>
      <c r="T6" s="18" t="s">
        <v>4</v>
      </c>
      <c r="U6" s="20"/>
      <c r="V6" s="18" t="s">
        <v>5</v>
      </c>
      <c r="W6" s="52"/>
      <c r="X6" s="20"/>
      <c r="Y6" s="18" t="s">
        <v>4</v>
      </c>
      <c r="Z6" s="20"/>
      <c r="AA6" s="18" t="s">
        <v>5</v>
      </c>
      <c r="AB6" s="52"/>
      <c r="AC6" s="20"/>
    </row>
    <row r="7" spans="2:29" ht="12.75" customHeight="1" x14ac:dyDescent="0.25">
      <c r="B7" s="24"/>
      <c r="C7" s="25"/>
      <c r="D7" s="18"/>
      <c r="E7" s="19"/>
      <c r="F7" s="20"/>
      <c r="G7" s="18" t="s">
        <v>6</v>
      </c>
      <c r="H7" s="20"/>
      <c r="I7" s="3" t="s">
        <v>7</v>
      </c>
      <c r="J7" s="18" t="s">
        <v>8</v>
      </c>
      <c r="K7" s="20"/>
      <c r="L7" s="21" t="s">
        <v>9</v>
      </c>
      <c r="M7" s="22"/>
      <c r="N7" s="23"/>
      <c r="O7" s="18" t="s">
        <v>8</v>
      </c>
      <c r="P7" s="20"/>
      <c r="Q7" s="21" t="s">
        <v>9</v>
      </c>
      <c r="R7" s="22"/>
      <c r="S7" s="23"/>
      <c r="T7" s="18" t="s">
        <v>8</v>
      </c>
      <c r="U7" s="20"/>
      <c r="V7" s="21" t="s">
        <v>9</v>
      </c>
      <c r="W7" s="22"/>
      <c r="X7" s="23"/>
      <c r="Y7" s="18" t="s">
        <v>8</v>
      </c>
      <c r="Z7" s="20"/>
      <c r="AA7" s="21" t="s">
        <v>9</v>
      </c>
      <c r="AB7" s="22"/>
      <c r="AC7" s="23"/>
    </row>
    <row r="8" spans="2:29" ht="25.5" customHeight="1" x14ac:dyDescent="0.25">
      <c r="B8" s="31" t="s">
        <v>12</v>
      </c>
      <c r="C8" s="31"/>
      <c r="D8" s="10" t="s">
        <v>15</v>
      </c>
      <c r="E8" s="10"/>
      <c r="F8" s="10"/>
      <c r="G8" s="10">
        <v>33</v>
      </c>
      <c r="H8" s="10"/>
      <c r="I8" s="2" t="s">
        <v>10</v>
      </c>
      <c r="J8" s="32">
        <v>2080</v>
      </c>
      <c r="K8" s="32"/>
      <c r="L8" s="12">
        <f>SUM($G8*J8)</f>
        <v>68640</v>
      </c>
      <c r="M8" s="12"/>
      <c r="N8" s="12"/>
      <c r="O8" s="32">
        <v>900</v>
      </c>
      <c r="P8" s="32"/>
      <c r="Q8" s="12">
        <f>SUM($G8*O8)</f>
        <v>29700</v>
      </c>
      <c r="R8" s="12"/>
      <c r="S8" s="12"/>
      <c r="T8" s="32">
        <v>783</v>
      </c>
      <c r="U8" s="32"/>
      <c r="V8" s="12">
        <f>SUM($G8*T8)</f>
        <v>25839</v>
      </c>
      <c r="W8" s="12"/>
      <c r="X8" s="12"/>
      <c r="Y8" s="32">
        <v>1599</v>
      </c>
      <c r="Z8" s="32"/>
      <c r="AA8" s="12">
        <f>SUM($G8*Y8)</f>
        <v>52767</v>
      </c>
      <c r="AB8" s="12"/>
      <c r="AC8" s="12"/>
    </row>
    <row r="9" spans="2:29" ht="27" customHeight="1" x14ac:dyDescent="0.25">
      <c r="B9" s="31" t="s">
        <v>12</v>
      </c>
      <c r="C9" s="31"/>
      <c r="D9" s="10" t="s">
        <v>16</v>
      </c>
      <c r="E9" s="10"/>
      <c r="F9" s="10"/>
      <c r="G9" s="10">
        <v>2</v>
      </c>
      <c r="H9" s="10"/>
      <c r="I9" s="2" t="s">
        <v>10</v>
      </c>
      <c r="J9" s="32">
        <v>2000</v>
      </c>
      <c r="K9" s="32"/>
      <c r="L9" s="12">
        <f>SUM($G9*J9)</f>
        <v>4000</v>
      </c>
      <c r="M9" s="12"/>
      <c r="N9" s="12"/>
      <c r="O9" s="32">
        <v>900</v>
      </c>
      <c r="P9" s="32"/>
      <c r="Q9" s="12">
        <f>SUM($G9*O9)</f>
        <v>1800</v>
      </c>
      <c r="R9" s="12"/>
      <c r="S9" s="12"/>
      <c r="T9" s="32">
        <v>783</v>
      </c>
      <c r="U9" s="32"/>
      <c r="V9" s="12">
        <f>SUM($G9*T9)</f>
        <v>1566</v>
      </c>
      <c r="W9" s="12"/>
      <c r="X9" s="12"/>
      <c r="Y9" s="32">
        <v>1699</v>
      </c>
      <c r="Z9" s="32"/>
      <c r="AA9" s="12">
        <f>SUM($G9*Y9)</f>
        <v>3398</v>
      </c>
      <c r="AB9" s="12"/>
      <c r="AC9" s="12"/>
    </row>
    <row r="10" spans="2:29" ht="25.5" customHeight="1" x14ac:dyDescent="0.25">
      <c r="B10" s="31" t="s">
        <v>11</v>
      </c>
      <c r="C10" s="31"/>
      <c r="D10" s="10" t="s">
        <v>17</v>
      </c>
      <c r="E10" s="10"/>
      <c r="F10" s="10"/>
      <c r="G10" s="10">
        <v>5</v>
      </c>
      <c r="H10" s="10"/>
      <c r="I10" s="2" t="s">
        <v>10</v>
      </c>
      <c r="J10" s="32">
        <v>1780</v>
      </c>
      <c r="K10" s="32"/>
      <c r="L10" s="12">
        <f>SUM($G10*J10)</f>
        <v>8900</v>
      </c>
      <c r="M10" s="12"/>
      <c r="N10" s="12"/>
      <c r="O10" s="32">
        <v>900</v>
      </c>
      <c r="P10" s="32"/>
      <c r="Q10" s="12">
        <f>SUM($G10*O10)</f>
        <v>4500</v>
      </c>
      <c r="R10" s="12"/>
      <c r="S10" s="12"/>
      <c r="T10" s="32">
        <v>783</v>
      </c>
      <c r="U10" s="32"/>
      <c r="V10" s="12">
        <f>SUM($G10*T10)</f>
        <v>3915</v>
      </c>
      <c r="W10" s="12"/>
      <c r="X10" s="12"/>
      <c r="Y10" s="32">
        <v>1699</v>
      </c>
      <c r="Z10" s="32"/>
      <c r="AA10" s="12">
        <f>SUM($G10*Y10)</f>
        <v>8495</v>
      </c>
      <c r="AB10" s="12"/>
      <c r="AC10" s="12"/>
    </row>
    <row r="11" spans="2:29" ht="26.25" customHeight="1" x14ac:dyDescent="0.25">
      <c r="B11" s="31" t="s">
        <v>11</v>
      </c>
      <c r="C11" s="31"/>
      <c r="D11" s="10" t="s">
        <v>18</v>
      </c>
      <c r="E11" s="10"/>
      <c r="F11" s="10"/>
      <c r="G11" s="40">
        <v>11</v>
      </c>
      <c r="H11" s="41"/>
      <c r="I11" s="2" t="s">
        <v>10</v>
      </c>
      <c r="J11" s="38">
        <v>1780</v>
      </c>
      <c r="K11" s="39"/>
      <c r="L11" s="35">
        <f>SUM($G11*J11)</f>
        <v>19580</v>
      </c>
      <c r="M11" s="36"/>
      <c r="N11" s="37"/>
      <c r="O11" s="38">
        <v>900</v>
      </c>
      <c r="P11" s="39"/>
      <c r="Q11" s="35">
        <f>SUM($G11*O11)</f>
        <v>9900</v>
      </c>
      <c r="R11" s="36"/>
      <c r="S11" s="37"/>
      <c r="T11" s="38">
        <v>783</v>
      </c>
      <c r="U11" s="39"/>
      <c r="V11" s="35">
        <f>SUM($G11*T11)</f>
        <v>8613</v>
      </c>
      <c r="W11" s="36"/>
      <c r="X11" s="37"/>
      <c r="Y11" s="38">
        <v>1699</v>
      </c>
      <c r="Z11" s="39"/>
      <c r="AA11" s="35">
        <f>SUM($G11*Y11)</f>
        <v>18689</v>
      </c>
      <c r="AB11" s="36"/>
      <c r="AC11" s="37"/>
    </row>
    <row r="12" spans="2:29" ht="26.25" customHeight="1" x14ac:dyDescent="0.25">
      <c r="B12" s="8" t="s">
        <v>13</v>
      </c>
      <c r="C12" s="8"/>
      <c r="D12" s="8" t="s">
        <v>19</v>
      </c>
      <c r="E12" s="8"/>
      <c r="F12" s="8"/>
      <c r="G12" s="9">
        <v>13</v>
      </c>
      <c r="H12" s="10"/>
      <c r="I12" s="2" t="s">
        <v>10</v>
      </c>
      <c r="J12" s="11">
        <v>1780</v>
      </c>
      <c r="K12" s="11"/>
      <c r="L12" s="12">
        <f>SUM($G12*J12)</f>
        <v>23140</v>
      </c>
      <c r="M12" s="12"/>
      <c r="N12" s="12"/>
      <c r="O12" s="11">
        <v>900</v>
      </c>
      <c r="P12" s="11"/>
      <c r="Q12" s="12">
        <f>SUM($G12*O12)</f>
        <v>11700</v>
      </c>
      <c r="R12" s="12"/>
      <c r="S12" s="12"/>
      <c r="T12" s="11">
        <v>783</v>
      </c>
      <c r="U12" s="11"/>
      <c r="V12" s="12">
        <f>SUM($G12*T12)</f>
        <v>10179</v>
      </c>
      <c r="W12" s="12"/>
      <c r="X12" s="12"/>
      <c r="Y12" s="11">
        <v>1599</v>
      </c>
      <c r="Z12" s="11"/>
      <c r="AA12" s="12">
        <f>SUM($G12*Y12)</f>
        <v>20787</v>
      </c>
      <c r="AB12" s="12"/>
      <c r="AC12" s="12"/>
    </row>
    <row r="13" spans="2:29" ht="26.25" customHeight="1" x14ac:dyDescent="0.25">
      <c r="B13" s="4"/>
      <c r="C13" s="5"/>
      <c r="D13" s="5"/>
      <c r="E13" s="5"/>
      <c r="F13" s="5"/>
      <c r="G13" s="6"/>
      <c r="H13" s="7"/>
      <c r="I13" s="7"/>
      <c r="J13" s="13" t="s">
        <v>21</v>
      </c>
      <c r="K13" s="14"/>
      <c r="L13" s="15">
        <f>SUM(L8:N12)</f>
        <v>124260</v>
      </c>
      <c r="M13" s="16"/>
      <c r="N13" s="17"/>
      <c r="O13" s="13" t="s">
        <v>21</v>
      </c>
      <c r="P13" s="14"/>
      <c r="Q13" s="15">
        <f>SUM(Q8:S12)</f>
        <v>57600</v>
      </c>
      <c r="R13" s="16"/>
      <c r="S13" s="17"/>
      <c r="T13" s="13" t="s">
        <v>21</v>
      </c>
      <c r="U13" s="14"/>
      <c r="V13" s="49">
        <f>SUM(V8:X12)</f>
        <v>50112</v>
      </c>
      <c r="W13" s="50"/>
      <c r="X13" s="51"/>
      <c r="Y13" s="13" t="s">
        <v>21</v>
      </c>
      <c r="Z13" s="14"/>
      <c r="AA13" s="15">
        <f>SUM(AA8:AC12)</f>
        <v>104136</v>
      </c>
      <c r="AB13" s="16"/>
      <c r="AC13" s="17"/>
    </row>
    <row r="14" spans="2:29" ht="26.25" customHeight="1" x14ac:dyDescent="0.25"/>
    <row r="15" spans="2:29" ht="26.25" customHeight="1" x14ac:dyDescent="0.25"/>
    <row r="16" spans="2:29" ht="15.75" customHeight="1" x14ac:dyDescent="0.25"/>
    <row r="17" ht="66.75" customHeight="1" x14ac:dyDescent="0.25"/>
  </sheetData>
  <sheetProtection algorithmName="SHA-512" hashValue="LSR3L5/Q3Ffyyjjo9NjUai7P9it8Fpl8xTZrXe00aSmamswLdrvkMtvsOJJAI20ayITSlIqIgsJ8eZtjN5R5Ug==" saltValue="1s1kid0HdHX2V2B57IYxwQ==" spinCount="100000" sheet="1" objects="1" scenarios="1" selectLockedCells="1" selectUnlockedCells="1"/>
  <mergeCells count="91">
    <mergeCell ref="AA13:AC13"/>
    <mergeCell ref="Y8:Z8"/>
    <mergeCell ref="AA8:AC8"/>
    <mergeCell ref="Y9:Z9"/>
    <mergeCell ref="AA9:AC9"/>
    <mergeCell ref="Y10:Z10"/>
    <mergeCell ref="AA10:AC10"/>
    <mergeCell ref="Y2:AC5"/>
    <mergeCell ref="Y6:Z6"/>
    <mergeCell ref="AA6:AC6"/>
    <mergeCell ref="Y7:Z7"/>
    <mergeCell ref="AA7:AC7"/>
    <mergeCell ref="Y11:Z11"/>
    <mergeCell ref="AA11:AC11"/>
    <mergeCell ref="Y12:Z12"/>
    <mergeCell ref="AA12:AC12"/>
    <mergeCell ref="T13:U13"/>
    <mergeCell ref="V13:X13"/>
    <mergeCell ref="T8:U8"/>
    <mergeCell ref="V8:X8"/>
    <mergeCell ref="T9:U9"/>
    <mergeCell ref="V9:X9"/>
    <mergeCell ref="T10:U10"/>
    <mergeCell ref="V10:X10"/>
    <mergeCell ref="Y13:Z13"/>
    <mergeCell ref="T2:X5"/>
    <mergeCell ref="T6:U6"/>
    <mergeCell ref="V6:X6"/>
    <mergeCell ref="T7:U7"/>
    <mergeCell ref="V7:X7"/>
    <mergeCell ref="O11:P11"/>
    <mergeCell ref="Q11:S11"/>
    <mergeCell ref="O12:P12"/>
    <mergeCell ref="Q12:S12"/>
    <mergeCell ref="T11:U11"/>
    <mergeCell ref="V11:X11"/>
    <mergeCell ref="T12:U12"/>
    <mergeCell ref="V12:X12"/>
    <mergeCell ref="O13:P13"/>
    <mergeCell ref="Q13:S13"/>
    <mergeCell ref="O8:P8"/>
    <mergeCell ref="Q8:S8"/>
    <mergeCell ref="O9:P9"/>
    <mergeCell ref="Q9:S9"/>
    <mergeCell ref="O10:P10"/>
    <mergeCell ref="Q10:S10"/>
    <mergeCell ref="O2:S5"/>
    <mergeCell ref="O6:P6"/>
    <mergeCell ref="Q6:S6"/>
    <mergeCell ref="O7:P7"/>
    <mergeCell ref="Q7:S7"/>
    <mergeCell ref="J12:K12"/>
    <mergeCell ref="L12:N12"/>
    <mergeCell ref="J13:K13"/>
    <mergeCell ref="L13:N13"/>
    <mergeCell ref="J8:K8"/>
    <mergeCell ref="L8:N8"/>
    <mergeCell ref="J9:K9"/>
    <mergeCell ref="L9:N9"/>
    <mergeCell ref="J10:K10"/>
    <mergeCell ref="L10:N10"/>
    <mergeCell ref="J2:N5"/>
    <mergeCell ref="J6:K6"/>
    <mergeCell ref="L6:N6"/>
    <mergeCell ref="J7:K7"/>
    <mergeCell ref="L7:N7"/>
    <mergeCell ref="G11:H11"/>
    <mergeCell ref="B2:I2"/>
    <mergeCell ref="J11:K11"/>
    <mergeCell ref="L11:N11"/>
    <mergeCell ref="B3:I3"/>
    <mergeCell ref="B4:I4"/>
    <mergeCell ref="B5:I5"/>
    <mergeCell ref="D11:F11"/>
    <mergeCell ref="B11:C11"/>
    <mergeCell ref="D10:F10"/>
    <mergeCell ref="B10:C10"/>
    <mergeCell ref="D8:F8"/>
    <mergeCell ref="B8:C8"/>
    <mergeCell ref="B9:C9"/>
    <mergeCell ref="D9:F9"/>
    <mergeCell ref="G10:H10"/>
    <mergeCell ref="G9:H9"/>
    <mergeCell ref="G8:H8"/>
    <mergeCell ref="B12:C12"/>
    <mergeCell ref="D12:F12"/>
    <mergeCell ref="G12:H12"/>
    <mergeCell ref="D6:F7"/>
    <mergeCell ref="G6:H6"/>
    <mergeCell ref="G7:H7"/>
    <mergeCell ref="B6:C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6_pr9 xmlns="76b09ec9-8897-42b0-9d09-441327e1a463">2021-01-19T16:05:13+00:00</_x0066_pr9>
    <last_x0020_accessed xmlns="76b09ec9-8897-42b0-9d09-441327e1a463" xsi:nil="true"/>
    <date_x002f_time xmlns="76b09ec9-8897-42b0-9d09-441327e1a463" xsi:nil="true"/>
    <Last_x0020_Modified0 xmlns="76b09ec9-8897-42b0-9d09-441327e1a463" xsi:nil="true"/>
    <Date xmlns="76b09ec9-8897-42b0-9d09-441327e1a46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A0730F1D71640A2C3F513C6DBA80B" ma:contentTypeVersion="19" ma:contentTypeDescription="Create a new document." ma:contentTypeScope="" ma:versionID="cee146ef1a05b6ffbae92baa3f4e498a">
  <xsd:schema xmlns:xsd="http://www.w3.org/2001/XMLSchema" xmlns:xs="http://www.w3.org/2001/XMLSchema" xmlns:p="http://schemas.microsoft.com/office/2006/metadata/properties" xmlns:ns2="76b09ec9-8897-42b0-9d09-441327e1a463" xmlns:ns3="70f41237-efbd-40d4-b99e-b94829b19591" targetNamespace="http://schemas.microsoft.com/office/2006/metadata/properties" ma:root="true" ma:fieldsID="9c240f3263c5a5d7bf2d2d80a119dd1d" ns2:_="" ns3:_="">
    <xsd:import namespace="76b09ec9-8897-42b0-9d09-441327e1a463"/>
    <xsd:import namespace="70f41237-efbd-40d4-b99e-b94829b19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" minOccurs="0"/>
                <xsd:element ref="ns2:MediaServiceOCR" minOccurs="0"/>
                <xsd:element ref="ns2:_x0066_pr9" minOccurs="0"/>
                <xsd:element ref="ns2:Last_x0020_Modified0" minOccurs="0"/>
                <xsd:element ref="ns2:date_x002f_time" minOccurs="0"/>
                <xsd:element ref="ns2:last_x0020_accessed" minOccurs="0"/>
                <xsd:element ref="ns2:MediaServiceEventHashCode" minOccurs="0"/>
                <xsd:element ref="ns2:MediaServiceGenerationTim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9ec9-8897-42b0-9d09-441327e1a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Date" ma:index="15" nillable="true" ma:displayName="Date" ma:format="DateTime" ma:internalName="Date">
      <xsd:simpleType>
        <xsd:restriction base="dms:DateTime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66_pr9" ma:index="17" nillable="true" ma:displayName="Date and Time" ma:default="[today]" ma:format="DateTime" ma:internalName="_x0066_pr9">
      <xsd:simpleType>
        <xsd:restriction base="dms:DateTime"/>
      </xsd:simpleType>
    </xsd:element>
    <xsd:element name="Last_x0020_Modified0" ma:index="18" nillable="true" ma:displayName="Last Modified" ma:format="DateTime" ma:internalName="Last_x0020_Modified0">
      <xsd:simpleType>
        <xsd:restriction base="dms:DateTime"/>
      </xsd:simpleType>
    </xsd:element>
    <xsd:element name="date_x002f_time" ma:index="19" nillable="true" ma:displayName="date/time" ma:format="DateTime" ma:internalName="date_x002f_time">
      <xsd:simpleType>
        <xsd:restriction base="dms:DateTime"/>
      </xsd:simpleType>
    </xsd:element>
    <xsd:element name="last_x0020_accessed" ma:index="20" nillable="true" ma:displayName="last accessed" ma:format="DateTime" ma:internalName="last_x0020_accessed">
      <xsd:simpleType>
        <xsd:restriction base="dms:DateTim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41237-efbd-40d4-b99e-b94829b1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D6CA8C-CC2C-413C-8AC8-CFF129EB80E0}">
  <ds:schemaRefs>
    <ds:schemaRef ds:uri="http://schemas.microsoft.com/office/2006/metadata/properties"/>
    <ds:schemaRef ds:uri="http://schemas.microsoft.com/office/infopath/2007/PartnerControls"/>
    <ds:schemaRef ds:uri="76b09ec9-8897-42b0-9d09-441327e1a463"/>
  </ds:schemaRefs>
</ds:datastoreItem>
</file>

<file path=customXml/itemProps2.xml><?xml version="1.0" encoding="utf-8"?>
<ds:datastoreItem xmlns:ds="http://schemas.openxmlformats.org/officeDocument/2006/customXml" ds:itemID="{87AD9DF7-3D3D-4446-B931-0AF946D8A4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19DA6A-92FF-4DF4-9ED2-770946B58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9ec9-8897-42b0-9d09-441327e1a463"/>
    <ds:schemaRef ds:uri="70f41237-efbd-40d4-b99e-b94829b19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Moore</dc:creator>
  <cp:keywords/>
  <dc:description/>
  <cp:lastModifiedBy>Sherry Groeschl</cp:lastModifiedBy>
  <cp:revision/>
  <dcterms:created xsi:type="dcterms:W3CDTF">2021-01-19T15:54:38Z</dcterms:created>
  <dcterms:modified xsi:type="dcterms:W3CDTF">2022-09-20T21:02:43Z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0x01010025FA0730F1D71640A2C3F513C6DBA80B</vt:lpwstr>
  </property>
</Properties>
</file>