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220 - Rd Mx Tab 6 - Solicitation\23-225-200933 - POL Docs\Bids Received\"/>
    </mc:Choice>
  </mc:AlternateContent>
  <xr:revisionPtr revIDLastSave="0" documentId="13_ncr:1_{23E10CE5-0A16-430C-B34E-8F58AC94E436}" xr6:coauthVersionLast="47" xr6:coauthVersionMax="47" xr10:uidLastSave="{00000000-0000-0000-0000-000000000000}"/>
  <bookViews>
    <workbookView xWindow="19090" yWindow="-110" windowWidth="19420" windowHeight="10420" firstSheet="6" activeTab="9" xr2:uid="{A72A972A-10B2-4128-ABF3-0412BD08154A}"/>
  </bookViews>
  <sheets>
    <sheet name="Planting" sheetId="1" r:id="rId1"/>
    <sheet name="PCT, Pruning, CTR, Slashing" sheetId="2" r:id="rId2"/>
    <sheet name="Site Prep, Slash Piling" sheetId="3" r:id="rId3"/>
    <sheet name="Roadside Spray" sheetId="4" r:id="rId4"/>
    <sheet name="Gopher Control" sheetId="5" r:id="rId5"/>
    <sheet name="Sale and Project Prep" sheetId="6" r:id="rId6"/>
    <sheet name="Herbicide Application" sheetId="7" r:id="rId7"/>
    <sheet name="Browse Mitigation" sheetId="8" r:id="rId8"/>
    <sheet name="Security Patrol" sheetId="11" r:id="rId9"/>
    <sheet name="Road Maintenance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7" i="12" l="1"/>
  <c r="AA8" i="12"/>
  <c r="AA7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23" i="12" s="1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AF22" i="12"/>
  <c r="AF21" i="12"/>
  <c r="AF20" i="12"/>
  <c r="AF19" i="12"/>
  <c r="AF18" i="12"/>
  <c r="AF17" i="12"/>
  <c r="AF16" i="12"/>
  <c r="AF15" i="12"/>
  <c r="AF14" i="12"/>
  <c r="AF13" i="12"/>
  <c r="AF12" i="12"/>
  <c r="AF11" i="12"/>
  <c r="AF10" i="12"/>
  <c r="AF9" i="12"/>
  <c r="AF8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L21" i="12"/>
  <c r="L22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K10" i="11"/>
  <c r="K9" i="11"/>
  <c r="K8" i="11"/>
  <c r="AF23" i="12" l="1"/>
  <c r="AA23" i="12"/>
  <c r="L23" i="12"/>
  <c r="K11" i="11"/>
  <c r="K12" i="8" l="1"/>
  <c r="K11" i="8"/>
  <c r="K10" i="8"/>
  <c r="K9" i="8"/>
  <c r="K8" i="8"/>
  <c r="K12" i="7"/>
  <c r="K11" i="7"/>
  <c r="K10" i="7"/>
  <c r="K9" i="7"/>
  <c r="K8" i="7"/>
  <c r="K13" i="7" s="1"/>
  <c r="K13" i="8" l="1"/>
  <c r="K10" i="6"/>
  <c r="K9" i="6"/>
  <c r="K8" i="6"/>
  <c r="K11" i="6" s="1"/>
  <c r="J13" i="5" l="1"/>
  <c r="J11" i="5"/>
  <c r="J9" i="5"/>
  <c r="J15" i="5" l="1"/>
  <c r="K8" i="4" l="1"/>
  <c r="K10" i="4" l="1"/>
  <c r="K12" i="3" l="1"/>
  <c r="K11" i="3"/>
  <c r="K10" i="3"/>
  <c r="K9" i="3"/>
  <c r="K8" i="3"/>
  <c r="K13" i="3" s="1"/>
  <c r="K12" i="2" l="1"/>
  <c r="K11" i="2"/>
  <c r="K10" i="2"/>
  <c r="K9" i="2"/>
  <c r="K8" i="2"/>
  <c r="K13" i="2" s="1"/>
  <c r="K21" i="1"/>
  <c r="K20" i="1"/>
  <c r="K19" i="1"/>
  <c r="K18" i="1"/>
  <c r="K17" i="1"/>
  <c r="K9" i="1"/>
  <c r="K10" i="1"/>
  <c r="K11" i="1"/>
  <c r="K12" i="1"/>
  <c r="K8" i="1"/>
  <c r="K22" i="1" l="1"/>
  <c r="K13" i="1"/>
</calcChain>
</file>

<file path=xl/sharedStrings.xml><?xml version="1.0" encoding="utf-8"?>
<sst xmlns="http://schemas.openxmlformats.org/spreadsheetml/2006/main" count="303" uniqueCount="137">
  <si>
    <t>SCHEDULE  A</t>
  </si>
  <si>
    <t>TOTAL</t>
  </si>
  <si>
    <t>Vexar Tubes</t>
  </si>
  <si>
    <t>CONTRACT NO. XX-203</t>
  </si>
  <si>
    <t xml:space="preserve">Project Name </t>
  </si>
  <si>
    <t>Project Number</t>
  </si>
  <si>
    <t>Herbicide - Spot Treatment</t>
  </si>
  <si>
    <t>Herbicide - Broadcast</t>
  </si>
  <si>
    <t>UNIT OF MEASURE</t>
  </si>
  <si>
    <t>Herbicide - Directed</t>
  </si>
  <si>
    <t>Planting</t>
  </si>
  <si>
    <t>Seedlings</t>
  </si>
  <si>
    <t>SUPERVISORY AREA</t>
  </si>
  <si>
    <t>PROJECT NAME AND NUMBER</t>
  </si>
  <si>
    <t>ITEM TYPE</t>
  </si>
  <si>
    <t>QUANTITY OF ITEMS</t>
  </si>
  <si>
    <t>PRICE / ITEM</t>
  </si>
  <si>
    <t>AMOUNT EXTENDED</t>
  </si>
  <si>
    <t>Acres</t>
  </si>
  <si>
    <t>*Any special notes should be addressed here</t>
  </si>
  <si>
    <r>
      <t xml:space="preserve">FALL PLANTING </t>
    </r>
    <r>
      <rPr>
        <b/>
        <sz val="11"/>
        <color rgb="FFFF0000"/>
        <rFont val="Arial"/>
        <family val="2"/>
      </rPr>
      <t>XXXX</t>
    </r>
  </si>
  <si>
    <r>
      <t xml:space="preserve">SPRING PLANTING </t>
    </r>
    <r>
      <rPr>
        <b/>
        <sz val="11"/>
        <color rgb="FFFF0000"/>
        <rFont val="Arial"/>
        <family val="2"/>
      </rPr>
      <t>XXXX</t>
    </r>
  </si>
  <si>
    <r>
      <t xml:space="preserve">Fall </t>
    </r>
    <r>
      <rPr>
        <b/>
        <sz val="11"/>
        <color rgb="FFFF0000"/>
        <rFont val="Arial"/>
        <family val="2"/>
      </rPr>
      <t xml:space="preserve">XXXX </t>
    </r>
    <r>
      <rPr>
        <b/>
        <sz val="11"/>
        <rFont val="Arial"/>
        <family val="2"/>
      </rPr>
      <t xml:space="preserve">/ Spring </t>
    </r>
    <r>
      <rPr>
        <b/>
        <sz val="11"/>
        <color rgb="FFFF0000"/>
        <rFont val="Arial"/>
        <family val="2"/>
      </rPr>
      <t>XXXX</t>
    </r>
    <r>
      <rPr>
        <b/>
        <sz val="11"/>
        <rFont val="Arial"/>
        <family val="2"/>
      </rPr>
      <t xml:space="preserve"> Planting</t>
    </r>
  </si>
  <si>
    <t>CONTRACT NO. XX-204</t>
  </si>
  <si>
    <t>Pruning</t>
  </si>
  <si>
    <t>Cull Tree Removal (CTR)</t>
  </si>
  <si>
    <t>Precommercial Thinning (PCT)</t>
  </si>
  <si>
    <t>Pruning + PCT</t>
  </si>
  <si>
    <t>Slashing</t>
  </si>
  <si>
    <t>PRECOMERCIAL THINNING, PRUNING, CULL TREE REMOVAL &amp; SLASHING</t>
  </si>
  <si>
    <t>Excavator Piling</t>
  </si>
  <si>
    <t>Dozer Piling</t>
  </si>
  <si>
    <t>Roadside Piling</t>
  </si>
  <si>
    <t>CONTRACT NO. XX-205</t>
  </si>
  <si>
    <t>Feet</t>
  </si>
  <si>
    <t>Fireline Construction Excavator</t>
  </si>
  <si>
    <t>Fireline Construction Dozer</t>
  </si>
  <si>
    <t>PRICE / UNIT OF MEASURE</t>
  </si>
  <si>
    <t>Miles</t>
  </si>
  <si>
    <t>FOREST ROADSIDE SPRAY</t>
  </si>
  <si>
    <t>CONTRACT NO. XX-207</t>
  </si>
  <si>
    <t>Broadcast Application</t>
  </si>
  <si>
    <t>CONTRACT NO. 23-208</t>
  </si>
  <si>
    <t>GOPHER CONTROL</t>
  </si>
  <si>
    <t>BID</t>
  </si>
  <si>
    <t>LIGHT</t>
  </si>
  <si>
    <t>MODERATE</t>
  </si>
  <si>
    <t>HEAVY</t>
  </si>
  <si>
    <t>LOW</t>
  </si>
  <si>
    <t>RATE</t>
  </si>
  <si>
    <t>MEDIUM</t>
  </si>
  <si>
    <t>HIGH</t>
  </si>
  <si>
    <t>*</t>
  </si>
  <si>
    <t xml:space="preserve">LIGHT: &lt;15 bait sets per acre (average distance of 54 feet or greater between bait sets);  
MODERATE: 15-30 bait sets per acre (between 38 and 54 feet average distance between bait sets);  
HEAVY: &gt;30 bait sets per acre (average distance of 38 feet or less between bait sets)                                      </t>
  </si>
  <si>
    <t>†</t>
  </si>
  <si>
    <t>LOW: Less than 35% average slope, less than 15% vegetation cover higher than 2’ and/or slash deeper than 1’ 
MEDIUM:  One or more of the "LOW" characteristics are exceeded, but they do not meet characteristics of "HIGH"
HIGH: Greater than 45% average slope, and/or over 50% of the unit has vegetation higher than 2’ and/or slash deeper than 1’.</t>
  </si>
  <si>
    <t>Project Name</t>
  </si>
  <si>
    <t xml:space="preserve"> Total:</t>
  </si>
  <si>
    <r>
      <t>VEGETATION COVER</t>
    </r>
    <r>
      <rPr>
        <vertAlign val="superscript"/>
        <sz val="11"/>
        <color rgb="FFFF0000"/>
        <rFont val="Arial"/>
        <family val="2"/>
      </rPr>
      <t>†</t>
    </r>
  </si>
  <si>
    <r>
      <t>GOPHER ACTIVITY LEVEL</t>
    </r>
    <r>
      <rPr>
        <sz val="11"/>
        <color rgb="FFFF0000"/>
        <rFont val="Arial"/>
        <family val="2"/>
      </rPr>
      <t>*</t>
    </r>
  </si>
  <si>
    <t>ACRES</t>
  </si>
  <si>
    <t>Timber Crusing</t>
  </si>
  <si>
    <t>Timber Marking</t>
  </si>
  <si>
    <t>Horizontal Feet</t>
  </si>
  <si>
    <t>Plot(s)</t>
  </si>
  <si>
    <t>Boundary and Unit Marking</t>
  </si>
  <si>
    <t>CONTRACT NO. XX-209</t>
  </si>
  <si>
    <t>CONTRACT NO. XX-213</t>
  </si>
  <si>
    <t>HERBICIDE APPLICATION</t>
  </si>
  <si>
    <t>Directed</t>
  </si>
  <si>
    <t>Hack &amp; Squirt</t>
  </si>
  <si>
    <t>Waving Wand + Hack &amp; Squirt</t>
  </si>
  <si>
    <t>Waving Wand (Broadcast)</t>
  </si>
  <si>
    <t>Aerial (Broadcast)</t>
  </si>
  <si>
    <t>Bud Capping</t>
  </si>
  <si>
    <t>Repellent Application</t>
  </si>
  <si>
    <t>Tree(s)</t>
  </si>
  <si>
    <r>
      <rPr>
        <b/>
        <sz val="11"/>
        <color theme="1"/>
        <rFont val="Calibri"/>
        <family val="2"/>
        <scheme val="minor"/>
      </rPr>
      <t>Light Maintenace</t>
    </r>
    <r>
      <rPr>
        <sz val="11"/>
        <color theme="1"/>
        <rFont val="Calibri"/>
        <family val="2"/>
        <scheme val="minor"/>
      </rPr>
      <t xml:space="preserve">: Up to 25% of vexar tubes require either being replaced, reinstalled, repaired, straightened, or removed.  Includes the replacement of bamboo stakes that are broken or rotten. </t>
    </r>
  </si>
  <si>
    <r>
      <rPr>
        <b/>
        <sz val="11"/>
        <color theme="1"/>
        <rFont val="Calibri"/>
        <family val="2"/>
        <scheme val="minor"/>
      </rPr>
      <t>Medium Maintenance</t>
    </r>
    <r>
      <rPr>
        <sz val="11"/>
        <color theme="1"/>
        <rFont val="Calibri"/>
        <family val="2"/>
        <scheme val="minor"/>
      </rPr>
      <t xml:space="preserve">: Between 25% and 50% of vexar tubes require either being replaced, reinstalled, repaired, straightened, or removed.  Includes the replacement of bamboo stakes that are broken or rotten.  </t>
    </r>
  </si>
  <si>
    <r>
      <rPr>
        <b/>
        <sz val="11"/>
        <color theme="1"/>
        <rFont val="Calibri"/>
        <family val="2"/>
        <scheme val="minor"/>
      </rPr>
      <t>Heavy Maintenance</t>
    </r>
    <r>
      <rPr>
        <sz val="11"/>
        <color theme="1"/>
        <rFont val="Calibri"/>
        <family val="2"/>
        <scheme val="minor"/>
      </rPr>
      <t xml:space="preserve">: More than 50% of vexar tubes require either being replaced, reinstalled, repaired, straightened, or removed.  Includes the replacement of bamboo stakes that are broken or rotten.  </t>
    </r>
  </si>
  <si>
    <r>
      <t>Vexar Maintenance - Heavy</t>
    </r>
    <r>
      <rPr>
        <sz val="11"/>
        <color rgb="FFFF0000"/>
        <rFont val="Arial"/>
        <family val="2"/>
      </rPr>
      <t>*</t>
    </r>
  </si>
  <si>
    <r>
      <t>Vexar Maintenance - Medium</t>
    </r>
    <r>
      <rPr>
        <sz val="11"/>
        <color rgb="FFFF0000"/>
        <rFont val="Arial"/>
        <family val="2"/>
      </rPr>
      <t>*</t>
    </r>
  </si>
  <si>
    <r>
      <t>Vexar Maintenance - Light</t>
    </r>
    <r>
      <rPr>
        <sz val="11"/>
        <color rgb="FFFF0000"/>
        <rFont val="Arial"/>
        <family val="2"/>
      </rPr>
      <t>*</t>
    </r>
  </si>
  <si>
    <t>CONTRACT NO. XX-218</t>
  </si>
  <si>
    <t>BROWSE MITIGATION</t>
  </si>
  <si>
    <t>Category 1</t>
  </si>
  <si>
    <t>Category 2</t>
  </si>
  <si>
    <t>Category 2 - Travel</t>
  </si>
  <si>
    <t>Hour(s)</t>
  </si>
  <si>
    <t>Mile(s)</t>
  </si>
  <si>
    <t>Unit values of 1 are for bid comparison purposes only; they do not represent planned work.</t>
  </si>
  <si>
    <r>
      <t>QUANTITY OF ITEMS</t>
    </r>
    <r>
      <rPr>
        <sz val="11"/>
        <color rgb="FFFF0000"/>
        <rFont val="Arial"/>
        <family val="2"/>
      </rPr>
      <t>*</t>
    </r>
  </si>
  <si>
    <t>SITE PREPARATION, MECHANICAL PILING</t>
  </si>
  <si>
    <t>SALE AND PROJECT PREPARATION</t>
  </si>
  <si>
    <t>CONTRACT NO. XX-244</t>
  </si>
  <si>
    <t>SECURITY PATROL</t>
  </si>
  <si>
    <t>EQUIPMENT</t>
  </si>
  <si>
    <t>ESTIMATED UNIT(S) OF MEASURE</t>
  </si>
  <si>
    <t>TOTAL EXTENDED AMOUNT</t>
  </si>
  <si>
    <t>Hours</t>
  </si>
  <si>
    <t>Water Truck</t>
  </si>
  <si>
    <t>Dozer</t>
  </si>
  <si>
    <t>Grader</t>
  </si>
  <si>
    <t>JD 770, 14, 14G, 140G, 143H</t>
  </si>
  <si>
    <t>Dump Truck</t>
  </si>
  <si>
    <t>12-14 yard</t>
  </si>
  <si>
    <t>Vibratory plate compactor/tamper</t>
  </si>
  <si>
    <t>Vibratory roller</t>
  </si>
  <si>
    <r>
      <t xml:space="preserve">Labor - </t>
    </r>
    <r>
      <rPr>
        <sz val="9"/>
        <rFont val="Arial"/>
        <family val="2"/>
      </rPr>
      <t>Non Skilled</t>
    </r>
  </si>
  <si>
    <t>All Terrain Vehicle</t>
  </si>
  <si>
    <t>Days</t>
  </si>
  <si>
    <t>Support Vehicle</t>
  </si>
  <si>
    <t>3/4T - 1 Ton Sevice Truck w/ welder</t>
  </si>
  <si>
    <t>TOTAL BID</t>
  </si>
  <si>
    <t>Cat 312, Komatsu 120</t>
  </si>
  <si>
    <t>Cat 320, Any other 200n series machine or equivalent</t>
  </si>
  <si>
    <t>Cat 330, any other 300 series machine or equivalent</t>
  </si>
  <si>
    <t>3000 gallon capacity or larger</t>
  </si>
  <si>
    <t>Dump truck with trailer</t>
  </si>
  <si>
    <t>Tractor trailer lowboy</t>
  </si>
  <si>
    <t>Excavator, Small (must include a bucket with operating thumb)</t>
  </si>
  <si>
    <t>Excavator, Med (must include a bucket with operating thumb)</t>
  </si>
  <si>
    <t>Excavator, Large (must include a bucket with operating thumb)</t>
  </si>
  <si>
    <t>Labor - Skilled</t>
  </si>
  <si>
    <t>Sawyer</t>
  </si>
  <si>
    <t>D-6, JD 450</t>
  </si>
  <si>
    <t>Mechanical Brusher</t>
  </si>
  <si>
    <t>Transport - Dump Truck w/ Trailer</t>
  </si>
  <si>
    <t>Transport - Lowboy</t>
  </si>
  <si>
    <t>EQUIPMENT EQUIVALENT</t>
  </si>
  <si>
    <t>23-225-200933 - ROAD MAINTENANCE - PEND OREILLE LAKE</t>
  </si>
  <si>
    <t>QUOTE EVALUATION</t>
  </si>
  <si>
    <t>AMPED EXCAVATION</t>
  </si>
  <si>
    <t>BLACKBURN &amp; SONS CONSTRUCTION LLC</t>
  </si>
  <si>
    <t>GRITTY LAND DEVELOPMENT</t>
  </si>
  <si>
    <t>HUBERT JENNESKENS, INC</t>
  </si>
  <si>
    <t>MCDONALD ROAD CONSTRUCTION,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</si>
</sst>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vertAlign val="superscript"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4" fontId="10" fillId="0" borderId="0" applyFont="0" applyFill="0" applyBorder="0" applyAlignment="0" applyProtection="0"/>
  </cellStyleXfs>
  <cellXfs count="304">
    <xf numFmtId="0" fontId="0" fillId="0" borderId="0" xfId="0"/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44" fontId="4" fillId="0" borderId="46" xfId="0" applyNumberFormat="1" applyFont="1" applyBorder="1" applyAlignment="1">
      <alignment horizontal="center" vertical="center"/>
    </xf>
    <xf numFmtId="44" fontId="4" fillId="0" borderId="30" xfId="0" applyNumberFormat="1" applyFont="1" applyBorder="1" applyAlignment="1">
      <alignment horizontal="center" vertical="center"/>
    </xf>
    <xf numFmtId="44" fontId="3" fillId="0" borderId="49" xfId="0" applyNumberFormat="1" applyFont="1" applyBorder="1" applyAlignment="1">
      <alignment horizontal="center" vertical="center"/>
    </xf>
    <xf numFmtId="0" fontId="5" fillId="0" borderId="46" xfId="1" applyBorder="1" applyAlignment="1">
      <alignment horizontal="right" vertical="center"/>
    </xf>
    <xf numFmtId="0" fontId="5" fillId="0" borderId="25" xfId="1" applyBorder="1" applyAlignment="1">
      <alignment horizontal="right" vertical="center"/>
    </xf>
    <xf numFmtId="0" fontId="5" fillId="0" borderId="52" xfId="1" applyBorder="1" applyAlignment="1">
      <alignment horizontal="left" vertical="center" wrapText="1"/>
    </xf>
    <xf numFmtId="0" fontId="5" fillId="0" borderId="18" xfId="1" applyBorder="1" applyAlignment="1">
      <alignment horizontal="left" vertical="center" wrapText="1"/>
    </xf>
    <xf numFmtId="0" fontId="4" fillId="3" borderId="7" xfId="1" applyFont="1" applyFill="1" applyBorder="1" applyAlignment="1">
      <alignment horizontal="right" vertical="center" wrapText="1"/>
    </xf>
    <xf numFmtId="44" fontId="5" fillId="3" borderId="35" xfId="1" applyNumberFormat="1" applyFill="1" applyBorder="1" applyAlignment="1" applyProtection="1">
      <alignment horizontal="right" vertical="center"/>
      <protection locked="0"/>
    </xf>
    <xf numFmtId="44" fontId="5" fillId="3" borderId="6" xfId="1" applyNumberFormat="1" applyFill="1" applyBorder="1" applyAlignment="1" applyProtection="1">
      <alignment horizontal="right" vertical="center"/>
      <protection locked="0"/>
    </xf>
    <xf numFmtId="0" fontId="5" fillId="0" borderId="53" xfId="1" applyBorder="1" applyAlignment="1">
      <alignment horizontal="left" vertical="center"/>
    </xf>
    <xf numFmtId="0" fontId="5" fillId="0" borderId="51" xfId="1" applyBorder="1" applyAlignment="1">
      <alignment horizontal="left" vertical="center"/>
    </xf>
    <xf numFmtId="0" fontId="5" fillId="0" borderId="55" xfId="1" applyBorder="1" applyAlignment="1">
      <alignment horizontal="left" vertical="center"/>
    </xf>
    <xf numFmtId="0" fontId="5" fillId="0" borderId="54" xfId="1" applyBorder="1" applyAlignment="1">
      <alignment horizontal="left" vertical="center"/>
    </xf>
    <xf numFmtId="0" fontId="3" fillId="3" borderId="9" xfId="1" applyFont="1" applyFill="1" applyBorder="1" applyAlignment="1">
      <alignment horizontal="right" vertical="center"/>
    </xf>
    <xf numFmtId="0" fontId="3" fillId="3" borderId="10" xfId="1" applyFont="1" applyFill="1" applyBorder="1" applyAlignment="1">
      <alignment horizontal="right" vertical="center"/>
    </xf>
    <xf numFmtId="44" fontId="3" fillId="3" borderId="10" xfId="1" applyNumberFormat="1" applyFont="1" applyFill="1" applyBorder="1" applyAlignment="1">
      <alignment horizontal="center" vertical="center"/>
    </xf>
    <xf numFmtId="44" fontId="3" fillId="3" borderId="11" xfId="1" applyNumberFormat="1" applyFont="1" applyFill="1" applyBorder="1" applyAlignment="1">
      <alignment horizontal="center" vertical="center"/>
    </xf>
    <xf numFmtId="0" fontId="4" fillId="4" borderId="45" xfId="1" applyFont="1" applyFill="1" applyBorder="1" applyAlignment="1">
      <alignment horizontal="center" vertical="center"/>
    </xf>
    <xf numFmtId="0" fontId="4" fillId="4" borderId="44" xfId="1" applyFont="1" applyFill="1" applyBorder="1" applyAlignment="1">
      <alignment horizontal="center" vertical="center"/>
    </xf>
    <xf numFmtId="0" fontId="6" fillId="4" borderId="56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4" fontId="4" fillId="3" borderId="17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44" fontId="4" fillId="3" borderId="29" xfId="0" applyNumberFormat="1" applyFont="1" applyFill="1" applyBorder="1" applyAlignment="1">
      <alignment horizontal="center" vertical="center"/>
    </xf>
    <xf numFmtId="44" fontId="3" fillId="0" borderId="48" xfId="0" applyNumberFormat="1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center" vertical="center"/>
    </xf>
    <xf numFmtId="44" fontId="4" fillId="3" borderId="3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44" fontId="4" fillId="3" borderId="37" xfId="0" applyNumberFormat="1" applyFont="1" applyFill="1" applyBorder="1" applyAlignment="1">
      <alignment horizontal="center" vertical="center"/>
    </xf>
    <xf numFmtId="44" fontId="4" fillId="3" borderId="32" xfId="0" applyNumberFormat="1" applyFont="1" applyFill="1" applyBorder="1" applyAlignment="1">
      <alignment horizontal="center" vertical="center"/>
    </xf>
    <xf numFmtId="44" fontId="4" fillId="3" borderId="22" xfId="0" applyNumberFormat="1" applyFont="1" applyFill="1" applyBorder="1" applyAlignment="1">
      <alignment horizontal="center" vertical="center"/>
    </xf>
    <xf numFmtId="44" fontId="4" fillId="3" borderId="24" xfId="0" applyNumberFormat="1" applyFont="1" applyFill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/>
    </xf>
    <xf numFmtId="44" fontId="4" fillId="0" borderId="25" xfId="0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44" fontId="3" fillId="0" borderId="9" xfId="1" applyNumberFormat="1" applyFont="1" applyBorder="1" applyAlignment="1">
      <alignment horizontal="center" vertical="center"/>
    </xf>
    <xf numFmtId="44" fontId="3" fillId="0" borderId="11" xfId="1" applyNumberFormat="1" applyFont="1" applyBorder="1" applyAlignment="1">
      <alignment horizontal="center" vertical="center"/>
    </xf>
    <xf numFmtId="0" fontId="5" fillId="0" borderId="2" xfId="1" applyBorder="1" applyAlignment="1">
      <alignment horizontal="left" vertical="center" wrapText="1"/>
    </xf>
    <xf numFmtId="0" fontId="5" fillId="0" borderId="3" xfId="1" applyBorder="1" applyAlignment="1">
      <alignment horizontal="left" vertical="center" wrapText="1"/>
    </xf>
    <xf numFmtId="0" fontId="5" fillId="0" borderId="7" xfId="1" applyBorder="1" applyAlignment="1">
      <alignment horizontal="left" vertical="center" wrapText="1"/>
    </xf>
    <xf numFmtId="0" fontId="5" fillId="0" borderId="8" xfId="1" applyBorder="1" applyAlignment="1">
      <alignment horizontal="left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top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4" borderId="35" xfId="1" applyFont="1" applyFill="1" applyBorder="1" applyAlignment="1">
      <alignment horizontal="center" vertical="center"/>
    </xf>
    <xf numFmtId="0" fontId="4" fillId="4" borderId="39" xfId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5" fillId="0" borderId="32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5" fillId="0" borderId="14" xfId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5" fillId="0" borderId="24" xfId="1" applyBorder="1" applyAlignment="1">
      <alignment horizontal="center" vertical="center" wrapText="1"/>
    </xf>
    <xf numFmtId="0" fontId="5" fillId="0" borderId="37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12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4" borderId="33" xfId="1" applyFill="1" applyBorder="1" applyAlignment="1">
      <alignment horizontal="center" vertical="center"/>
    </xf>
    <xf numFmtId="0" fontId="5" fillId="4" borderId="34" xfId="1" applyFill="1" applyBorder="1" applyAlignment="1">
      <alignment horizontal="center" vertical="center"/>
    </xf>
    <xf numFmtId="44" fontId="5" fillId="0" borderId="1" xfId="1" applyNumberFormat="1" applyBorder="1" applyAlignment="1">
      <alignment horizontal="center" vertical="center"/>
    </xf>
    <xf numFmtId="44" fontId="5" fillId="0" borderId="3" xfId="1" applyNumberFormat="1" applyBorder="1" applyAlignment="1">
      <alignment horizontal="center" vertical="center"/>
    </xf>
    <xf numFmtId="44" fontId="5" fillId="0" borderId="35" xfId="1" applyNumberFormat="1" applyBorder="1" applyAlignment="1">
      <alignment horizontal="center" vertical="center"/>
    </xf>
    <xf numFmtId="44" fontId="5" fillId="0" borderId="40" xfId="1" applyNumberFormat="1" applyBorder="1" applyAlignment="1">
      <alignment horizontal="center" vertical="center"/>
    </xf>
    <xf numFmtId="0" fontId="5" fillId="4" borderId="29" xfId="1" applyFill="1" applyBorder="1" applyAlignment="1">
      <alignment horizontal="center" vertical="center"/>
    </xf>
    <xf numFmtId="44" fontId="5" fillId="0" borderId="26" xfId="1" applyNumberFormat="1" applyBorder="1" applyAlignment="1">
      <alignment horizontal="center" vertical="center"/>
    </xf>
    <xf numFmtId="44" fontId="5" fillId="0" borderId="50" xfId="1" applyNumberFormat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22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4" borderId="31" xfId="1" applyFill="1" applyBorder="1" applyAlignment="1">
      <alignment horizontal="center" vertical="center"/>
    </xf>
    <xf numFmtId="44" fontId="5" fillId="0" borderId="6" xfId="1" applyNumberFormat="1" applyBorder="1" applyAlignment="1">
      <alignment horizontal="center" vertical="center"/>
    </xf>
    <xf numFmtId="44" fontId="5" fillId="0" borderId="8" xfId="1" applyNumberFormat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4" fillId="2" borderId="41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57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4" fontId="5" fillId="3" borderId="55" xfId="0" applyNumberFormat="1" applyFont="1" applyFill="1" applyBorder="1" applyAlignment="1">
      <alignment horizontal="center" vertical="center"/>
    </xf>
    <xf numFmtId="44" fontId="5" fillId="3" borderId="21" xfId="0" applyNumberFormat="1" applyFont="1" applyFill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44" fontId="5" fillId="0" borderId="57" xfId="0" applyNumberFormat="1" applyFont="1" applyBorder="1" applyAlignment="1">
      <alignment horizontal="center" vertical="center"/>
    </xf>
    <xf numFmtId="44" fontId="5" fillId="0" borderId="44" xfId="0" applyNumberFormat="1" applyFont="1" applyBorder="1" applyAlignment="1">
      <alignment horizontal="center" vertical="center"/>
    </xf>
    <xf numFmtId="44" fontId="5" fillId="0" borderId="42" xfId="0" applyNumberFormat="1" applyFont="1" applyBorder="1" applyAlignment="1">
      <alignment horizontal="center" vertical="center"/>
    </xf>
    <xf numFmtId="44" fontId="5" fillId="0" borderId="43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44" fontId="12" fillId="0" borderId="9" xfId="0" applyNumberFormat="1" applyFont="1" applyBorder="1" applyAlignment="1">
      <alignment horizontal="center" vertical="center"/>
    </xf>
    <xf numFmtId="44" fontId="12" fillId="0" borderId="10" xfId="0" applyNumberFormat="1" applyFont="1" applyBorder="1" applyAlignment="1">
      <alignment horizontal="center" vertical="center"/>
    </xf>
    <xf numFmtId="44" fontId="12" fillId="0" borderId="11" xfId="0" applyNumberFormat="1" applyFont="1" applyBorder="1" applyAlignment="1">
      <alignment horizontal="center" vertical="center"/>
    </xf>
    <xf numFmtId="44" fontId="5" fillId="3" borderId="55" xfId="2" applyFont="1" applyFill="1" applyBorder="1" applyAlignment="1">
      <alignment horizontal="center" vertical="center"/>
    </xf>
    <xf numFmtId="44" fontId="5" fillId="3" borderId="2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4" fontId="5" fillId="3" borderId="53" xfId="2" applyFont="1" applyFill="1" applyBorder="1" applyAlignment="1">
      <alignment horizontal="center" vertical="center"/>
    </xf>
    <xf numFmtId="44" fontId="5" fillId="3" borderId="58" xfId="2" applyFont="1" applyFill="1" applyBorder="1" applyAlignment="1">
      <alignment horizontal="center" vertical="center"/>
    </xf>
    <xf numFmtId="44" fontId="5" fillId="0" borderId="59" xfId="0" applyNumberFormat="1" applyFont="1" applyBorder="1" applyAlignment="1">
      <alignment horizontal="center" vertical="center"/>
    </xf>
    <xf numFmtId="44" fontId="5" fillId="0" borderId="60" xfId="0" applyNumberFormat="1" applyFont="1" applyBorder="1" applyAlignment="1">
      <alignment horizontal="center" vertical="center"/>
    </xf>
    <xf numFmtId="44" fontId="5" fillId="0" borderId="62" xfId="0" applyNumberFormat="1" applyFont="1" applyBorder="1" applyAlignment="1">
      <alignment horizontal="center" vertical="center"/>
    </xf>
    <xf numFmtId="44" fontId="12" fillId="5" borderId="9" xfId="0" applyNumberFormat="1" applyFont="1" applyFill="1" applyBorder="1" applyAlignment="1">
      <alignment horizontal="center" vertical="center"/>
    </xf>
    <xf numFmtId="44" fontId="12" fillId="5" borderId="10" xfId="0" applyNumberFormat="1" applyFont="1" applyFill="1" applyBorder="1" applyAlignment="1">
      <alignment horizontal="center" vertical="center"/>
    </xf>
    <xf numFmtId="44" fontId="12" fillId="5" borderId="11" xfId="0" applyNumberFormat="1" applyFont="1" applyFill="1" applyBorder="1" applyAlignment="1">
      <alignment horizontal="center" vertical="center"/>
    </xf>
    <xf numFmtId="44" fontId="5" fillId="3" borderId="19" xfId="0" applyNumberFormat="1" applyFont="1" applyFill="1" applyBorder="1" applyAlignment="1">
      <alignment horizontal="center" vertical="center"/>
    </xf>
    <xf numFmtId="44" fontId="5" fillId="3" borderId="19" xfId="2" applyFont="1" applyFill="1" applyBorder="1" applyAlignment="1">
      <alignment horizontal="center" vertical="center"/>
    </xf>
    <xf numFmtId="44" fontId="5" fillId="3" borderId="38" xfId="2" applyFont="1" applyFill="1" applyBorder="1" applyAlignment="1">
      <alignment horizontal="center" vertical="center"/>
    </xf>
    <xf numFmtId="44" fontId="5" fillId="3" borderId="36" xfId="2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4" fontId="5" fillId="3" borderId="60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4" fontId="5" fillId="0" borderId="28" xfId="0" applyNumberFormat="1" applyFont="1" applyBorder="1" applyAlignment="1">
      <alignment horizontal="center" vertical="center"/>
    </xf>
    <xf numFmtId="44" fontId="5" fillId="0" borderId="63" xfId="0" applyNumberFormat="1" applyFont="1" applyBorder="1" applyAlignment="1">
      <alignment horizontal="center" vertical="center"/>
    </xf>
    <xf numFmtId="44" fontId="5" fillId="0" borderId="5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4" fontId="5" fillId="0" borderId="38" xfId="0" applyNumberFormat="1" applyFont="1" applyBorder="1" applyAlignment="1">
      <alignment horizontal="center" vertical="center"/>
    </xf>
    <xf numFmtId="44" fontId="5" fillId="0" borderId="39" xfId="0" applyNumberFormat="1" applyFont="1" applyBorder="1" applyAlignment="1">
      <alignment horizontal="center" vertical="center"/>
    </xf>
    <xf numFmtId="44" fontId="5" fillId="0" borderId="40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17AF4E83-7ADA-4396-AFED-90567D73E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D9B1-82CF-4DA2-A979-2504C5C85E47}">
  <dimension ref="A1:K22"/>
  <sheetViews>
    <sheetView workbookViewId="0">
      <selection activeCell="H27" sqref="H27"/>
    </sheetView>
  </sheetViews>
  <sheetFormatPr defaultRowHeight="14.5" x14ac:dyDescent="0.35"/>
  <cols>
    <col min="3" max="3" width="10.453125" customWidth="1"/>
    <col min="4" max="4" width="10.26953125" customWidth="1"/>
    <col min="5" max="5" width="26.54296875" customWidth="1"/>
    <col min="8" max="8" width="16.54296875" customWidth="1"/>
    <col min="11" max="11" width="18.81640625" customWidth="1"/>
  </cols>
  <sheetData>
    <row r="1" spans="1:1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3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x14ac:dyDescent="0.35">
      <c r="A3" s="84" t="s">
        <v>3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" thickBot="1" x14ac:dyDescent="0.4">
      <c r="A4" s="87" t="s">
        <v>22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15" thickBot="1" x14ac:dyDescent="0.4">
      <c r="A5" s="72" t="s">
        <v>21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35">
      <c r="A6" s="49" t="s">
        <v>12</v>
      </c>
      <c r="B6" s="50"/>
      <c r="C6" s="53" t="s">
        <v>13</v>
      </c>
      <c r="D6" s="54"/>
      <c r="E6" s="57" t="s">
        <v>14</v>
      </c>
      <c r="F6" s="49" t="s">
        <v>15</v>
      </c>
      <c r="G6" s="50"/>
      <c r="H6" s="59" t="s">
        <v>8</v>
      </c>
      <c r="I6" s="90" t="s">
        <v>37</v>
      </c>
      <c r="J6" s="91"/>
      <c r="K6" s="75" t="s">
        <v>17</v>
      </c>
    </row>
    <row r="7" spans="1:11" ht="15" thickBot="1" x14ac:dyDescent="0.4">
      <c r="A7" s="51"/>
      <c r="B7" s="52"/>
      <c r="C7" s="55"/>
      <c r="D7" s="56"/>
      <c r="E7" s="58"/>
      <c r="F7" s="51"/>
      <c r="G7" s="52"/>
      <c r="H7" s="60"/>
      <c r="I7" s="92"/>
      <c r="J7" s="93"/>
      <c r="K7" s="76"/>
    </row>
    <row r="8" spans="1:11" ht="15" customHeight="1" x14ac:dyDescent="0.35">
      <c r="A8" s="38"/>
      <c r="B8" s="39"/>
      <c r="C8" s="42" t="s">
        <v>4</v>
      </c>
      <c r="D8" s="43"/>
      <c r="E8" s="6" t="s">
        <v>10</v>
      </c>
      <c r="F8" s="79"/>
      <c r="G8" s="79"/>
      <c r="H8" s="7" t="s">
        <v>11</v>
      </c>
      <c r="I8" s="80">
        <v>0</v>
      </c>
      <c r="J8" s="80"/>
      <c r="K8" s="8">
        <f>F8*I8</f>
        <v>0</v>
      </c>
    </row>
    <row r="9" spans="1:11" x14ac:dyDescent="0.35">
      <c r="A9" s="38"/>
      <c r="B9" s="39"/>
      <c r="C9" s="65"/>
      <c r="D9" s="66"/>
      <c r="E9" s="1" t="s">
        <v>2</v>
      </c>
      <c r="F9" s="44"/>
      <c r="G9" s="45"/>
      <c r="H9" s="2" t="s">
        <v>11</v>
      </c>
      <c r="I9" s="67">
        <v>0</v>
      </c>
      <c r="J9" s="67"/>
      <c r="K9" s="3">
        <f t="shared" ref="K9:K12" si="0">F9*I9</f>
        <v>0</v>
      </c>
    </row>
    <row r="10" spans="1:11" x14ac:dyDescent="0.35">
      <c r="A10" s="38"/>
      <c r="B10" s="39"/>
      <c r="C10" s="40" t="s">
        <v>5</v>
      </c>
      <c r="D10" s="41"/>
      <c r="E10" s="1" t="s">
        <v>6</v>
      </c>
      <c r="F10" s="44"/>
      <c r="G10" s="45"/>
      <c r="H10" s="2" t="s">
        <v>11</v>
      </c>
      <c r="I10" s="67">
        <v>0</v>
      </c>
      <c r="J10" s="67"/>
      <c r="K10" s="3">
        <f t="shared" si="0"/>
        <v>0</v>
      </c>
    </row>
    <row r="11" spans="1:11" x14ac:dyDescent="0.35">
      <c r="A11" s="38"/>
      <c r="B11" s="39"/>
      <c r="C11" s="42"/>
      <c r="D11" s="43"/>
      <c r="E11" s="1" t="s">
        <v>9</v>
      </c>
      <c r="F11" s="68"/>
      <c r="G11" s="69"/>
      <c r="H11" s="2" t="s">
        <v>18</v>
      </c>
      <c r="I11" s="67">
        <v>0</v>
      </c>
      <c r="J11" s="67"/>
      <c r="K11" s="3">
        <f t="shared" si="0"/>
        <v>0</v>
      </c>
    </row>
    <row r="12" spans="1:11" ht="15" customHeight="1" thickBot="1" x14ac:dyDescent="0.4">
      <c r="A12" s="38"/>
      <c r="B12" s="39"/>
      <c r="C12" s="42"/>
      <c r="D12" s="43"/>
      <c r="E12" s="4" t="s">
        <v>7</v>
      </c>
      <c r="F12" s="70"/>
      <c r="G12" s="71"/>
      <c r="H12" s="5" t="s">
        <v>18</v>
      </c>
      <c r="I12" s="77">
        <v>0</v>
      </c>
      <c r="J12" s="77"/>
      <c r="K12" s="9">
        <f t="shared" si="0"/>
        <v>0</v>
      </c>
    </row>
    <row r="13" spans="1:11" ht="17.25" customHeight="1" thickBot="1" x14ac:dyDescent="0.4">
      <c r="A13" s="46" t="s">
        <v>19</v>
      </c>
      <c r="B13" s="47"/>
      <c r="C13" s="47"/>
      <c r="D13" s="47"/>
      <c r="E13" s="47"/>
      <c r="F13" s="47"/>
      <c r="G13" s="47"/>
      <c r="H13" s="48"/>
      <c r="I13" s="78" t="s">
        <v>1</v>
      </c>
      <c r="J13" s="78"/>
      <c r="K13" s="10">
        <f>SUM(K8:K12)</f>
        <v>0</v>
      </c>
    </row>
    <row r="14" spans="1:11" ht="15" thickBot="1" x14ac:dyDescent="0.4">
      <c r="A14" s="72" t="s">
        <v>20</v>
      </c>
      <c r="B14" s="73"/>
      <c r="C14" s="73"/>
      <c r="D14" s="73"/>
      <c r="E14" s="73"/>
      <c r="F14" s="73"/>
      <c r="G14" s="73"/>
      <c r="H14" s="73"/>
      <c r="I14" s="73"/>
      <c r="J14" s="73"/>
      <c r="K14" s="74"/>
    </row>
    <row r="15" spans="1:11" ht="15" customHeight="1" x14ac:dyDescent="0.35">
      <c r="A15" s="49" t="s">
        <v>12</v>
      </c>
      <c r="B15" s="50"/>
      <c r="C15" s="53" t="s">
        <v>13</v>
      </c>
      <c r="D15" s="54"/>
      <c r="E15" s="57" t="s">
        <v>14</v>
      </c>
      <c r="F15" s="49" t="s">
        <v>15</v>
      </c>
      <c r="G15" s="50"/>
      <c r="H15" s="59" t="s">
        <v>8</v>
      </c>
      <c r="I15" s="61" t="s">
        <v>16</v>
      </c>
      <c r="J15" s="62"/>
      <c r="K15" s="75" t="s">
        <v>17</v>
      </c>
    </row>
    <row r="16" spans="1:11" ht="15" thickBot="1" x14ac:dyDescent="0.4">
      <c r="A16" s="51"/>
      <c r="B16" s="52"/>
      <c r="C16" s="55"/>
      <c r="D16" s="56"/>
      <c r="E16" s="58"/>
      <c r="F16" s="51"/>
      <c r="G16" s="52"/>
      <c r="H16" s="60"/>
      <c r="I16" s="63"/>
      <c r="J16" s="64"/>
      <c r="K16" s="76"/>
    </row>
    <row r="17" spans="1:11" ht="15" customHeight="1" x14ac:dyDescent="0.35">
      <c r="A17" s="38"/>
      <c r="B17" s="39"/>
      <c r="C17" s="42" t="s">
        <v>4</v>
      </c>
      <c r="D17" s="43"/>
      <c r="E17" s="6" t="s">
        <v>10</v>
      </c>
      <c r="F17" s="79"/>
      <c r="G17" s="79"/>
      <c r="H17" s="7" t="s">
        <v>11</v>
      </c>
      <c r="I17" s="80">
        <v>0</v>
      </c>
      <c r="J17" s="80"/>
      <c r="K17" s="8">
        <f>F17*I17</f>
        <v>0</v>
      </c>
    </row>
    <row r="18" spans="1:11" x14ac:dyDescent="0.35">
      <c r="A18" s="38"/>
      <c r="B18" s="39"/>
      <c r="C18" s="65"/>
      <c r="D18" s="66"/>
      <c r="E18" s="1" t="s">
        <v>2</v>
      </c>
      <c r="F18" s="44"/>
      <c r="G18" s="45"/>
      <c r="H18" s="2" t="s">
        <v>11</v>
      </c>
      <c r="I18" s="67">
        <v>0</v>
      </c>
      <c r="J18" s="67"/>
      <c r="K18" s="3">
        <f t="shared" ref="K18:K21" si="1">F18*I18</f>
        <v>0</v>
      </c>
    </row>
    <row r="19" spans="1:11" ht="15" customHeight="1" x14ac:dyDescent="0.35">
      <c r="A19" s="38"/>
      <c r="B19" s="39"/>
      <c r="C19" s="40" t="s">
        <v>5</v>
      </c>
      <c r="D19" s="41"/>
      <c r="E19" s="1" t="s">
        <v>6</v>
      </c>
      <c r="F19" s="44"/>
      <c r="G19" s="45"/>
      <c r="H19" s="2" t="s">
        <v>11</v>
      </c>
      <c r="I19" s="67">
        <v>0</v>
      </c>
      <c r="J19" s="67"/>
      <c r="K19" s="3">
        <f t="shared" si="1"/>
        <v>0</v>
      </c>
    </row>
    <row r="20" spans="1:11" x14ac:dyDescent="0.35">
      <c r="A20" s="38"/>
      <c r="B20" s="39"/>
      <c r="C20" s="42"/>
      <c r="D20" s="43"/>
      <c r="E20" s="1" t="s">
        <v>9</v>
      </c>
      <c r="F20" s="68"/>
      <c r="G20" s="69"/>
      <c r="H20" s="2" t="s">
        <v>18</v>
      </c>
      <c r="I20" s="67">
        <v>0</v>
      </c>
      <c r="J20" s="67"/>
      <c r="K20" s="3">
        <f t="shared" si="1"/>
        <v>0</v>
      </c>
    </row>
    <row r="21" spans="1:11" ht="15" thickBot="1" x14ac:dyDescent="0.4">
      <c r="A21" s="38"/>
      <c r="B21" s="39"/>
      <c r="C21" s="42"/>
      <c r="D21" s="43"/>
      <c r="E21" s="4" t="s">
        <v>7</v>
      </c>
      <c r="F21" s="70"/>
      <c r="G21" s="71"/>
      <c r="H21" s="5" t="s">
        <v>18</v>
      </c>
      <c r="I21" s="77">
        <v>0</v>
      </c>
      <c r="J21" s="77"/>
      <c r="K21" s="9">
        <f t="shared" si="1"/>
        <v>0</v>
      </c>
    </row>
    <row r="22" spans="1:11" ht="18.75" customHeight="1" thickBot="1" x14ac:dyDescent="0.4">
      <c r="A22" s="46" t="s">
        <v>19</v>
      </c>
      <c r="B22" s="47"/>
      <c r="C22" s="47"/>
      <c r="D22" s="47"/>
      <c r="E22" s="47"/>
      <c r="F22" s="47"/>
      <c r="G22" s="47"/>
      <c r="H22" s="48"/>
      <c r="I22" s="78" t="s">
        <v>1</v>
      </c>
      <c r="J22" s="78"/>
      <c r="K22" s="10">
        <f>SUM(K17:K21)</f>
        <v>0</v>
      </c>
    </row>
  </sheetData>
  <mergeCells count="50">
    <mergeCell ref="F8:G8"/>
    <mergeCell ref="I8:J8"/>
    <mergeCell ref="A1:K1"/>
    <mergeCell ref="A2:K2"/>
    <mergeCell ref="A3:K3"/>
    <mergeCell ref="A4:K4"/>
    <mergeCell ref="A5:K5"/>
    <mergeCell ref="K6:K7"/>
    <mergeCell ref="A6:B7"/>
    <mergeCell ref="C6:D7"/>
    <mergeCell ref="E6:E7"/>
    <mergeCell ref="F6:G7"/>
    <mergeCell ref="I6:J7"/>
    <mergeCell ref="H6:H7"/>
    <mergeCell ref="I22:J22"/>
    <mergeCell ref="C17:D18"/>
    <mergeCell ref="F17:G17"/>
    <mergeCell ref="I17:J17"/>
    <mergeCell ref="F18:G18"/>
    <mergeCell ref="I18:J18"/>
    <mergeCell ref="I19:J19"/>
    <mergeCell ref="F20:G20"/>
    <mergeCell ref="I20:J20"/>
    <mergeCell ref="F21:G21"/>
    <mergeCell ref="I21:J21"/>
    <mergeCell ref="I15:J16"/>
    <mergeCell ref="A13:H13"/>
    <mergeCell ref="A8:B12"/>
    <mergeCell ref="C8:D9"/>
    <mergeCell ref="C10:D12"/>
    <mergeCell ref="I9:J9"/>
    <mergeCell ref="I10:J10"/>
    <mergeCell ref="I11:J11"/>
    <mergeCell ref="F11:G11"/>
    <mergeCell ref="F9:G9"/>
    <mergeCell ref="F10:G10"/>
    <mergeCell ref="F12:G12"/>
    <mergeCell ref="A14:K14"/>
    <mergeCell ref="K15:K16"/>
    <mergeCell ref="I12:J12"/>
    <mergeCell ref="I13:J13"/>
    <mergeCell ref="A17:B21"/>
    <mergeCell ref="C19:D21"/>
    <mergeCell ref="F19:G19"/>
    <mergeCell ref="A22:H22"/>
    <mergeCell ref="A15:B16"/>
    <mergeCell ref="C15:D16"/>
    <mergeCell ref="E15:E16"/>
    <mergeCell ref="F15:G16"/>
    <mergeCell ref="H15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F98F-8667-4DF8-8C19-CB018EED6488}">
  <dimension ref="A1:K13"/>
  <sheetViews>
    <sheetView workbookViewId="0">
      <selection activeCell="E29" sqref="E29"/>
    </sheetView>
  </sheetViews>
  <sheetFormatPr defaultRowHeight="14.5" x14ac:dyDescent="0.35"/>
  <cols>
    <col min="5" max="5" width="31" customWidth="1"/>
    <col min="8" max="8" width="12.81640625" customWidth="1"/>
    <col min="11" max="11" width="18.1796875" customWidth="1"/>
  </cols>
  <sheetData>
    <row r="1" spans="1:1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3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x14ac:dyDescent="0.35">
      <c r="A3" s="84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" thickBot="1" x14ac:dyDescent="0.4">
      <c r="A4" s="87" t="s">
        <v>29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5.25" customHeight="1" thickBot="1" x14ac:dyDescent="0.4">
      <c r="A5" s="72"/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35">
      <c r="A6" s="49" t="s">
        <v>12</v>
      </c>
      <c r="B6" s="50"/>
      <c r="C6" s="53" t="s">
        <v>13</v>
      </c>
      <c r="D6" s="54"/>
      <c r="E6" s="57" t="s">
        <v>14</v>
      </c>
      <c r="F6" s="49" t="s">
        <v>15</v>
      </c>
      <c r="G6" s="50"/>
      <c r="H6" s="59" t="s">
        <v>8</v>
      </c>
      <c r="I6" s="90" t="s">
        <v>37</v>
      </c>
      <c r="J6" s="91"/>
      <c r="K6" s="75" t="s">
        <v>17</v>
      </c>
    </row>
    <row r="7" spans="1:11" ht="15" thickBot="1" x14ac:dyDescent="0.4">
      <c r="A7" s="51"/>
      <c r="B7" s="52"/>
      <c r="C7" s="55"/>
      <c r="D7" s="56"/>
      <c r="E7" s="58"/>
      <c r="F7" s="51"/>
      <c r="G7" s="52"/>
      <c r="H7" s="60"/>
      <c r="I7" s="92"/>
      <c r="J7" s="93"/>
      <c r="K7" s="76"/>
    </row>
    <row r="8" spans="1:11" x14ac:dyDescent="0.35">
      <c r="A8" s="38"/>
      <c r="B8" s="39"/>
      <c r="C8" s="42" t="s">
        <v>4</v>
      </c>
      <c r="D8" s="43"/>
      <c r="E8" s="6" t="s">
        <v>26</v>
      </c>
      <c r="F8" s="79"/>
      <c r="G8" s="79"/>
      <c r="H8" s="7" t="s">
        <v>18</v>
      </c>
      <c r="I8" s="80">
        <v>0</v>
      </c>
      <c r="J8" s="80"/>
      <c r="K8" s="8">
        <f>F8*I8</f>
        <v>0</v>
      </c>
    </row>
    <row r="9" spans="1:11" x14ac:dyDescent="0.35">
      <c r="A9" s="38"/>
      <c r="B9" s="39"/>
      <c r="C9" s="65"/>
      <c r="D9" s="66"/>
      <c r="E9" s="1" t="s">
        <v>24</v>
      </c>
      <c r="F9" s="44"/>
      <c r="G9" s="45"/>
      <c r="H9" s="2" t="s">
        <v>18</v>
      </c>
      <c r="I9" s="67">
        <v>0</v>
      </c>
      <c r="J9" s="67"/>
      <c r="K9" s="3">
        <f t="shared" ref="K9:K12" si="0">F9*I9</f>
        <v>0</v>
      </c>
    </row>
    <row r="10" spans="1:11" x14ac:dyDescent="0.35">
      <c r="A10" s="38"/>
      <c r="B10" s="39"/>
      <c r="C10" s="40" t="s">
        <v>5</v>
      </c>
      <c r="D10" s="41"/>
      <c r="E10" s="1" t="s">
        <v>25</v>
      </c>
      <c r="F10" s="44"/>
      <c r="G10" s="45"/>
      <c r="H10" s="2" t="s">
        <v>18</v>
      </c>
      <c r="I10" s="67">
        <v>0</v>
      </c>
      <c r="J10" s="67"/>
      <c r="K10" s="3">
        <f t="shared" si="0"/>
        <v>0</v>
      </c>
    </row>
    <row r="11" spans="1:11" x14ac:dyDescent="0.35">
      <c r="A11" s="38"/>
      <c r="B11" s="39"/>
      <c r="C11" s="42"/>
      <c r="D11" s="43"/>
      <c r="E11" s="1" t="s">
        <v>27</v>
      </c>
      <c r="F11" s="68"/>
      <c r="G11" s="69"/>
      <c r="H11" s="2" t="s">
        <v>18</v>
      </c>
      <c r="I11" s="67">
        <v>0</v>
      </c>
      <c r="J11" s="67"/>
      <c r="K11" s="3">
        <f t="shared" si="0"/>
        <v>0</v>
      </c>
    </row>
    <row r="12" spans="1:11" ht="15" thickBot="1" x14ac:dyDescent="0.4">
      <c r="A12" s="38"/>
      <c r="B12" s="39"/>
      <c r="C12" s="42"/>
      <c r="D12" s="43"/>
      <c r="E12" s="4" t="s">
        <v>28</v>
      </c>
      <c r="F12" s="70"/>
      <c r="G12" s="71"/>
      <c r="H12" s="5" t="s">
        <v>18</v>
      </c>
      <c r="I12" s="77">
        <v>0</v>
      </c>
      <c r="J12" s="77"/>
      <c r="K12" s="9">
        <f t="shared" si="0"/>
        <v>0</v>
      </c>
    </row>
    <row r="13" spans="1:11" ht="15" thickBot="1" x14ac:dyDescent="0.4">
      <c r="A13" s="46" t="s">
        <v>19</v>
      </c>
      <c r="B13" s="47"/>
      <c r="C13" s="47"/>
      <c r="D13" s="47"/>
      <c r="E13" s="47"/>
      <c r="F13" s="47"/>
      <c r="G13" s="47"/>
      <c r="H13" s="48"/>
      <c r="I13" s="78" t="s">
        <v>1</v>
      </c>
      <c r="J13" s="78"/>
      <c r="K13" s="10">
        <f>SUM(K8:K12)</f>
        <v>0</v>
      </c>
    </row>
  </sheetData>
  <mergeCells count="27">
    <mergeCell ref="H6:H7"/>
    <mergeCell ref="A1:K1"/>
    <mergeCell ref="A2:K2"/>
    <mergeCell ref="A3:K3"/>
    <mergeCell ref="A4:K4"/>
    <mergeCell ref="A5:K5"/>
    <mergeCell ref="A13:H13"/>
    <mergeCell ref="I13:J13"/>
    <mergeCell ref="I6:J7"/>
    <mergeCell ref="K6:K7"/>
    <mergeCell ref="A8:B12"/>
    <mergeCell ref="C8:D9"/>
    <mergeCell ref="F8:G8"/>
    <mergeCell ref="I8:J8"/>
    <mergeCell ref="F9:G9"/>
    <mergeCell ref="I9:J9"/>
    <mergeCell ref="C10:D12"/>
    <mergeCell ref="F10:G10"/>
    <mergeCell ref="A6:B7"/>
    <mergeCell ref="C6:D7"/>
    <mergeCell ref="E6:E7"/>
    <mergeCell ref="F6:G7"/>
    <mergeCell ref="I10:J10"/>
    <mergeCell ref="F11:G11"/>
    <mergeCell ref="I11:J11"/>
    <mergeCell ref="F12:G12"/>
    <mergeCell ref="I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09FB-EDC2-47E5-8DF9-0B1B54C8B07F}">
  <dimension ref="A1:K13"/>
  <sheetViews>
    <sheetView workbookViewId="0">
      <selection activeCell="H24" sqref="H24"/>
    </sheetView>
  </sheetViews>
  <sheetFormatPr defaultRowHeight="14.5" x14ac:dyDescent="0.35"/>
  <cols>
    <col min="5" max="5" width="30.81640625" customWidth="1"/>
    <col min="8" max="8" width="14.26953125" customWidth="1"/>
    <col min="10" max="10" width="7.81640625" customWidth="1"/>
    <col min="11" max="11" width="18.54296875" customWidth="1"/>
  </cols>
  <sheetData>
    <row r="1" spans="1:1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3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x14ac:dyDescent="0.35">
      <c r="A3" s="84" t="s">
        <v>33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" thickBot="1" x14ac:dyDescent="0.4">
      <c r="A4" s="87" t="s">
        <v>92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5.25" customHeight="1" thickBot="1" x14ac:dyDescent="0.4">
      <c r="A5" s="72"/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35">
      <c r="A6" s="49" t="s">
        <v>12</v>
      </c>
      <c r="B6" s="50"/>
      <c r="C6" s="53" t="s">
        <v>13</v>
      </c>
      <c r="D6" s="54"/>
      <c r="E6" s="57" t="s">
        <v>14</v>
      </c>
      <c r="F6" s="49" t="s">
        <v>15</v>
      </c>
      <c r="G6" s="50"/>
      <c r="H6" s="59" t="s">
        <v>8</v>
      </c>
      <c r="I6" s="90" t="s">
        <v>37</v>
      </c>
      <c r="J6" s="91"/>
      <c r="K6" s="75" t="s">
        <v>17</v>
      </c>
    </row>
    <row r="7" spans="1:11" ht="15" thickBot="1" x14ac:dyDescent="0.4">
      <c r="A7" s="51"/>
      <c r="B7" s="52"/>
      <c r="C7" s="55"/>
      <c r="D7" s="56"/>
      <c r="E7" s="58"/>
      <c r="F7" s="51"/>
      <c r="G7" s="52"/>
      <c r="H7" s="60"/>
      <c r="I7" s="92"/>
      <c r="J7" s="93"/>
      <c r="K7" s="76"/>
    </row>
    <row r="8" spans="1:11" x14ac:dyDescent="0.35">
      <c r="A8" s="38"/>
      <c r="B8" s="39"/>
      <c r="C8" s="42" t="s">
        <v>4</v>
      </c>
      <c r="D8" s="43"/>
      <c r="E8" s="6" t="s">
        <v>30</v>
      </c>
      <c r="F8" s="79"/>
      <c r="G8" s="79"/>
      <c r="H8" s="7" t="s">
        <v>18</v>
      </c>
      <c r="I8" s="80">
        <v>0</v>
      </c>
      <c r="J8" s="80"/>
      <c r="K8" s="8">
        <f>F8*I8</f>
        <v>0</v>
      </c>
    </row>
    <row r="9" spans="1:11" x14ac:dyDescent="0.35">
      <c r="A9" s="38"/>
      <c r="B9" s="39"/>
      <c r="C9" s="65"/>
      <c r="D9" s="66"/>
      <c r="E9" s="1" t="s">
        <v>31</v>
      </c>
      <c r="F9" s="44"/>
      <c r="G9" s="45"/>
      <c r="H9" s="2" t="s">
        <v>18</v>
      </c>
      <c r="I9" s="67">
        <v>0</v>
      </c>
      <c r="J9" s="67"/>
      <c r="K9" s="3">
        <f t="shared" ref="K9:K12" si="0">F9*I9</f>
        <v>0</v>
      </c>
    </row>
    <row r="10" spans="1:11" x14ac:dyDescent="0.35">
      <c r="A10" s="38"/>
      <c r="B10" s="39"/>
      <c r="C10" s="40" t="s">
        <v>5</v>
      </c>
      <c r="D10" s="41"/>
      <c r="E10" s="1" t="s">
        <v>32</v>
      </c>
      <c r="F10" s="44"/>
      <c r="G10" s="45"/>
      <c r="H10" s="2" t="s">
        <v>38</v>
      </c>
      <c r="I10" s="67">
        <v>0</v>
      </c>
      <c r="J10" s="67"/>
      <c r="K10" s="3">
        <f t="shared" si="0"/>
        <v>0</v>
      </c>
    </row>
    <row r="11" spans="1:11" x14ac:dyDescent="0.35">
      <c r="A11" s="38"/>
      <c r="B11" s="39"/>
      <c r="C11" s="42"/>
      <c r="D11" s="43"/>
      <c r="E11" s="1" t="s">
        <v>35</v>
      </c>
      <c r="F11" s="68"/>
      <c r="G11" s="69"/>
      <c r="H11" s="2" t="s">
        <v>34</v>
      </c>
      <c r="I11" s="67">
        <v>0</v>
      </c>
      <c r="J11" s="67"/>
      <c r="K11" s="3">
        <f t="shared" si="0"/>
        <v>0</v>
      </c>
    </row>
    <row r="12" spans="1:11" ht="15" thickBot="1" x14ac:dyDescent="0.4">
      <c r="A12" s="38"/>
      <c r="B12" s="39"/>
      <c r="C12" s="42"/>
      <c r="D12" s="43"/>
      <c r="E12" s="4" t="s">
        <v>36</v>
      </c>
      <c r="F12" s="70"/>
      <c r="G12" s="71"/>
      <c r="H12" s="5" t="s">
        <v>34</v>
      </c>
      <c r="I12" s="77">
        <v>0</v>
      </c>
      <c r="J12" s="77"/>
      <c r="K12" s="9">
        <f t="shared" si="0"/>
        <v>0</v>
      </c>
    </row>
    <row r="13" spans="1:11" ht="15" thickBot="1" x14ac:dyDescent="0.4">
      <c r="A13" s="46" t="s">
        <v>19</v>
      </c>
      <c r="B13" s="47"/>
      <c r="C13" s="47"/>
      <c r="D13" s="47"/>
      <c r="E13" s="47"/>
      <c r="F13" s="47"/>
      <c r="G13" s="47"/>
      <c r="H13" s="48"/>
      <c r="I13" s="78" t="s">
        <v>1</v>
      </c>
      <c r="J13" s="78"/>
      <c r="K13" s="10">
        <f>SUM(K8:K12)</f>
        <v>0</v>
      </c>
    </row>
  </sheetData>
  <mergeCells count="27">
    <mergeCell ref="H6:H7"/>
    <mergeCell ref="A1:K1"/>
    <mergeCell ref="A2:K2"/>
    <mergeCell ref="A3:K3"/>
    <mergeCell ref="A4:K4"/>
    <mergeCell ref="A5:K5"/>
    <mergeCell ref="A13:H13"/>
    <mergeCell ref="I13:J13"/>
    <mergeCell ref="I6:J7"/>
    <mergeCell ref="K6:K7"/>
    <mergeCell ref="A8:B12"/>
    <mergeCell ref="C8:D9"/>
    <mergeCell ref="F8:G8"/>
    <mergeCell ref="I8:J8"/>
    <mergeCell ref="F9:G9"/>
    <mergeCell ref="I9:J9"/>
    <mergeCell ref="C10:D12"/>
    <mergeCell ref="F10:G10"/>
    <mergeCell ref="A6:B7"/>
    <mergeCell ref="C6:D7"/>
    <mergeCell ref="E6:E7"/>
    <mergeCell ref="F6:G7"/>
    <mergeCell ref="I10:J10"/>
    <mergeCell ref="F11:G11"/>
    <mergeCell ref="I11:J11"/>
    <mergeCell ref="F12:G12"/>
    <mergeCell ref="I12:J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3E18-E35D-4FF0-A9C8-AD8AD666B1AB}">
  <dimension ref="A1:K10"/>
  <sheetViews>
    <sheetView workbookViewId="0">
      <selection activeCell="L19" sqref="L19"/>
    </sheetView>
  </sheetViews>
  <sheetFormatPr defaultRowHeight="14.5" x14ac:dyDescent="0.35"/>
  <cols>
    <col min="5" max="5" width="29.453125" customWidth="1"/>
    <col min="8" max="8" width="13" customWidth="1"/>
    <col min="11" max="11" width="18.54296875" customWidth="1"/>
  </cols>
  <sheetData>
    <row r="1" spans="1:1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3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x14ac:dyDescent="0.35">
      <c r="A3" s="84" t="s">
        <v>40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" thickBot="1" x14ac:dyDescent="0.4">
      <c r="A4" s="87" t="s">
        <v>39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4.5" customHeight="1" thickBot="1" x14ac:dyDescent="0.4">
      <c r="A5" s="72"/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35">
      <c r="A6" s="49" t="s">
        <v>12</v>
      </c>
      <c r="B6" s="50"/>
      <c r="C6" s="53" t="s">
        <v>13</v>
      </c>
      <c r="D6" s="54"/>
      <c r="E6" s="57" t="s">
        <v>14</v>
      </c>
      <c r="F6" s="49" t="s">
        <v>15</v>
      </c>
      <c r="G6" s="50"/>
      <c r="H6" s="59" t="s">
        <v>8</v>
      </c>
      <c r="I6" s="90" t="s">
        <v>37</v>
      </c>
      <c r="J6" s="91"/>
      <c r="K6" s="75" t="s">
        <v>17</v>
      </c>
    </row>
    <row r="7" spans="1:11" ht="15" thickBot="1" x14ac:dyDescent="0.4">
      <c r="A7" s="51"/>
      <c r="B7" s="52"/>
      <c r="C7" s="55"/>
      <c r="D7" s="56"/>
      <c r="E7" s="58"/>
      <c r="F7" s="51"/>
      <c r="G7" s="52"/>
      <c r="H7" s="60"/>
      <c r="I7" s="92"/>
      <c r="J7" s="93"/>
      <c r="K7" s="76"/>
    </row>
    <row r="8" spans="1:11" ht="18.75" customHeight="1" x14ac:dyDescent="0.35">
      <c r="A8" s="38"/>
      <c r="B8" s="39"/>
      <c r="C8" s="42" t="s">
        <v>4</v>
      </c>
      <c r="D8" s="43"/>
      <c r="E8" s="94" t="s">
        <v>41</v>
      </c>
      <c r="F8" s="96"/>
      <c r="G8" s="97"/>
      <c r="H8" s="100" t="s">
        <v>38</v>
      </c>
      <c r="I8" s="102">
        <v>0</v>
      </c>
      <c r="J8" s="103"/>
      <c r="K8" s="106">
        <f>F8*I8</f>
        <v>0</v>
      </c>
    </row>
    <row r="9" spans="1:11" ht="21" customHeight="1" thickBot="1" x14ac:dyDescent="0.4">
      <c r="A9" s="38"/>
      <c r="B9" s="39"/>
      <c r="C9" s="40" t="s">
        <v>5</v>
      </c>
      <c r="D9" s="41"/>
      <c r="E9" s="95"/>
      <c r="F9" s="98"/>
      <c r="G9" s="99"/>
      <c r="H9" s="101"/>
      <c r="I9" s="104"/>
      <c r="J9" s="105"/>
      <c r="K9" s="107"/>
    </row>
    <row r="10" spans="1:11" ht="15" thickBot="1" x14ac:dyDescent="0.4">
      <c r="A10" s="46" t="s">
        <v>19</v>
      </c>
      <c r="B10" s="47"/>
      <c r="C10" s="47"/>
      <c r="D10" s="47"/>
      <c r="E10" s="47"/>
      <c r="F10" s="47"/>
      <c r="G10" s="47"/>
      <c r="H10" s="48"/>
      <c r="I10" s="78" t="s">
        <v>1</v>
      </c>
      <c r="J10" s="78"/>
      <c r="K10" s="10">
        <f>SUM(K8:K9)</f>
        <v>0</v>
      </c>
    </row>
  </sheetData>
  <mergeCells count="22">
    <mergeCell ref="A1:K1"/>
    <mergeCell ref="A2:K2"/>
    <mergeCell ref="A3:K3"/>
    <mergeCell ref="A4:K4"/>
    <mergeCell ref="A5:K5"/>
    <mergeCell ref="I6:J7"/>
    <mergeCell ref="K6:K7"/>
    <mergeCell ref="A8:B9"/>
    <mergeCell ref="C8:D8"/>
    <mergeCell ref="C9:D9"/>
    <mergeCell ref="A6:B7"/>
    <mergeCell ref="C6:D7"/>
    <mergeCell ref="E6:E7"/>
    <mergeCell ref="F6:G7"/>
    <mergeCell ref="H6:H7"/>
    <mergeCell ref="I8:J9"/>
    <mergeCell ref="K8:K9"/>
    <mergeCell ref="A10:H10"/>
    <mergeCell ref="I10:J10"/>
    <mergeCell ref="E8:E9"/>
    <mergeCell ref="F8:G9"/>
    <mergeCell ref="H8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F499-91F3-4E5A-B647-73CC1B419A8C}">
  <dimension ref="A1:K19"/>
  <sheetViews>
    <sheetView workbookViewId="0">
      <selection activeCell="P30" sqref="P30"/>
    </sheetView>
  </sheetViews>
  <sheetFormatPr defaultRowHeight="14.5" x14ac:dyDescent="0.35"/>
  <cols>
    <col min="5" max="5" width="14.7265625" customWidth="1"/>
    <col min="6" max="6" width="16.81640625" customWidth="1"/>
    <col min="7" max="7" width="12.81640625" customWidth="1"/>
    <col min="8" max="8" width="13" customWidth="1"/>
    <col min="9" max="9" width="12.7265625" customWidth="1"/>
    <col min="11" max="11" width="12.1796875" customWidth="1"/>
  </cols>
  <sheetData>
    <row r="1" spans="1:11" x14ac:dyDescent="0.35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x14ac:dyDescent="0.35">
      <c r="A2" s="154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x14ac:dyDescent="0.35">
      <c r="A3" s="154" t="s">
        <v>42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ht="15" thickBot="1" x14ac:dyDescent="0.4">
      <c r="A4" s="157" t="s">
        <v>43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6" customHeight="1" thickBot="1" x14ac:dyDescent="0.4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15" thickBot="1" x14ac:dyDescent="0.4">
      <c r="A6" s="160" t="s">
        <v>12</v>
      </c>
      <c r="B6" s="161"/>
      <c r="C6" s="166" t="s">
        <v>13</v>
      </c>
      <c r="D6" s="167"/>
      <c r="E6" s="172" t="s">
        <v>58</v>
      </c>
      <c r="F6" s="175" t="s">
        <v>8</v>
      </c>
      <c r="G6" s="177" t="s">
        <v>37</v>
      </c>
      <c r="H6" s="178"/>
      <c r="I6" s="179"/>
      <c r="J6" s="160" t="s">
        <v>17</v>
      </c>
      <c r="K6" s="180"/>
    </row>
    <row r="7" spans="1:11" x14ac:dyDescent="0.35">
      <c r="A7" s="162"/>
      <c r="B7" s="163"/>
      <c r="C7" s="168"/>
      <c r="D7" s="169"/>
      <c r="E7" s="173"/>
      <c r="F7" s="176"/>
      <c r="G7" s="123" t="s">
        <v>59</v>
      </c>
      <c r="H7" s="124"/>
      <c r="I7" s="124"/>
      <c r="J7" s="162"/>
      <c r="K7" s="181"/>
    </row>
    <row r="8" spans="1:11" ht="15" thickBot="1" x14ac:dyDescent="0.4">
      <c r="A8" s="164"/>
      <c r="B8" s="165"/>
      <c r="C8" s="170"/>
      <c r="D8" s="171"/>
      <c r="E8" s="174"/>
      <c r="F8" s="15" t="s">
        <v>44</v>
      </c>
      <c r="G8" s="26" t="s">
        <v>45</v>
      </c>
      <c r="H8" s="27" t="s">
        <v>46</v>
      </c>
      <c r="I8" s="27" t="s">
        <v>47</v>
      </c>
      <c r="J8" s="164"/>
      <c r="K8" s="182"/>
    </row>
    <row r="9" spans="1:11" x14ac:dyDescent="0.35">
      <c r="A9" s="125"/>
      <c r="B9" s="126"/>
      <c r="C9" s="131" t="s">
        <v>56</v>
      </c>
      <c r="D9" s="132"/>
      <c r="E9" s="135" t="s">
        <v>48</v>
      </c>
      <c r="F9" s="13" t="s">
        <v>60</v>
      </c>
      <c r="G9" s="18">
        <v>0</v>
      </c>
      <c r="H9" s="18">
        <v>0</v>
      </c>
      <c r="I9" s="19">
        <v>0</v>
      </c>
      <c r="J9" s="137">
        <f>(G9*G10)+(H9*H10)+(I9*I10)</f>
        <v>0</v>
      </c>
      <c r="K9" s="138"/>
    </row>
    <row r="10" spans="1:11" x14ac:dyDescent="0.35">
      <c r="A10" s="127"/>
      <c r="B10" s="128"/>
      <c r="C10" s="133"/>
      <c r="D10" s="134"/>
      <c r="E10" s="136"/>
      <c r="F10" s="11" t="s">
        <v>49</v>
      </c>
      <c r="G10" s="16">
        <v>0</v>
      </c>
      <c r="H10" s="16">
        <v>0</v>
      </c>
      <c r="I10" s="16">
        <v>0</v>
      </c>
      <c r="J10" s="139"/>
      <c r="K10" s="140"/>
    </row>
    <row r="11" spans="1:11" x14ac:dyDescent="0.35">
      <c r="A11" s="127"/>
      <c r="B11" s="128"/>
      <c r="C11" s="133"/>
      <c r="D11" s="134"/>
      <c r="E11" s="141" t="s">
        <v>50</v>
      </c>
      <c r="F11" s="14" t="s">
        <v>60</v>
      </c>
      <c r="G11" s="20">
        <v>0</v>
      </c>
      <c r="H11" s="20">
        <v>0</v>
      </c>
      <c r="I11" s="21">
        <v>0</v>
      </c>
      <c r="J11" s="142">
        <f>(G11*G12)+(H11*H12)+(I11*I12)</f>
        <v>0</v>
      </c>
      <c r="K11" s="143"/>
    </row>
    <row r="12" spans="1:11" x14ac:dyDescent="0.35">
      <c r="A12" s="127"/>
      <c r="B12" s="128"/>
      <c r="C12" s="144" t="s">
        <v>5</v>
      </c>
      <c r="D12" s="145"/>
      <c r="E12" s="136"/>
      <c r="F12" s="11" t="s">
        <v>49</v>
      </c>
      <c r="G12" s="16">
        <v>0</v>
      </c>
      <c r="H12" s="16">
        <v>0</v>
      </c>
      <c r="I12" s="16">
        <v>0</v>
      </c>
      <c r="J12" s="139"/>
      <c r="K12" s="140"/>
    </row>
    <row r="13" spans="1:11" x14ac:dyDescent="0.35">
      <c r="A13" s="127"/>
      <c r="B13" s="128"/>
      <c r="C13" s="144"/>
      <c r="D13" s="145"/>
      <c r="E13" s="141" t="s">
        <v>51</v>
      </c>
      <c r="F13" s="14" t="s">
        <v>60</v>
      </c>
      <c r="G13" s="20">
        <v>0</v>
      </c>
      <c r="H13" s="20">
        <v>0</v>
      </c>
      <c r="I13" s="21">
        <v>0</v>
      </c>
      <c r="J13" s="142">
        <f>(G13*G14)+(H13*H14)+(I13*I14)</f>
        <v>0</v>
      </c>
      <c r="K13" s="143"/>
    </row>
    <row r="14" spans="1:11" ht="15" thickBot="1" x14ac:dyDescent="0.4">
      <c r="A14" s="129"/>
      <c r="B14" s="130"/>
      <c r="C14" s="146"/>
      <c r="D14" s="147"/>
      <c r="E14" s="148"/>
      <c r="F14" s="12" t="s">
        <v>49</v>
      </c>
      <c r="G14" s="17">
        <v>0</v>
      </c>
      <c r="H14" s="17">
        <v>0</v>
      </c>
      <c r="I14" s="17">
        <v>0</v>
      </c>
      <c r="J14" s="149"/>
      <c r="K14" s="150"/>
    </row>
    <row r="15" spans="1:11" ht="15" thickBot="1" x14ac:dyDescent="0.4">
      <c r="A15" s="108" t="s">
        <v>57</v>
      </c>
      <c r="B15" s="109"/>
      <c r="C15" s="109"/>
      <c r="D15" s="109"/>
      <c r="E15" s="109"/>
      <c r="F15" s="109"/>
      <c r="G15" s="109"/>
      <c r="H15" s="109"/>
      <c r="I15" s="110"/>
      <c r="J15" s="111">
        <f>SUM(J9:K14)</f>
        <v>0</v>
      </c>
      <c r="K15" s="112"/>
    </row>
    <row r="16" spans="1:11" ht="4.5" customHeight="1" thickBot="1" x14ac:dyDescent="0.4">
      <c r="A16" s="22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17" spans="1:11" ht="49.5" customHeight="1" thickBot="1" x14ac:dyDescent="0.4">
      <c r="A17" s="28" t="s">
        <v>52</v>
      </c>
      <c r="B17" s="113" t="s">
        <v>53</v>
      </c>
      <c r="C17" s="113"/>
      <c r="D17" s="113"/>
      <c r="E17" s="113"/>
      <c r="F17" s="113"/>
      <c r="G17" s="113"/>
      <c r="H17" s="113"/>
      <c r="I17" s="113"/>
      <c r="J17" s="113"/>
      <c r="K17" s="114"/>
    </row>
    <row r="18" spans="1:11" ht="4.5" customHeight="1" thickBot="1" x14ac:dyDescent="0.4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2"/>
    </row>
    <row r="19" spans="1:11" ht="48.75" customHeight="1" thickBot="1" x14ac:dyDescent="0.4">
      <c r="A19" s="28" t="s">
        <v>54</v>
      </c>
      <c r="B19" s="115" t="s">
        <v>55</v>
      </c>
      <c r="C19" s="115"/>
      <c r="D19" s="115"/>
      <c r="E19" s="115"/>
      <c r="F19" s="115"/>
      <c r="G19" s="115"/>
      <c r="H19" s="115"/>
      <c r="I19" s="115"/>
      <c r="J19" s="115"/>
      <c r="K19" s="116"/>
    </row>
  </sheetData>
  <mergeCells count="26">
    <mergeCell ref="A1:K1"/>
    <mergeCell ref="A2:K2"/>
    <mergeCell ref="A3:K3"/>
    <mergeCell ref="A4:K4"/>
    <mergeCell ref="A6:B8"/>
    <mergeCell ref="C6:D8"/>
    <mergeCell ref="E6:E8"/>
    <mergeCell ref="F6:F7"/>
    <mergeCell ref="G6:I6"/>
    <mergeCell ref="J6:K8"/>
    <mergeCell ref="A15:I15"/>
    <mergeCell ref="J15:K15"/>
    <mergeCell ref="B17:K17"/>
    <mergeCell ref="B19:K19"/>
    <mergeCell ref="A5:K5"/>
    <mergeCell ref="A18:K18"/>
    <mergeCell ref="G7:I7"/>
    <mergeCell ref="A9:B14"/>
    <mergeCell ref="C9:D11"/>
    <mergeCell ref="E9:E10"/>
    <mergeCell ref="J9:K10"/>
    <mergeCell ref="E11:E12"/>
    <mergeCell ref="J11:K12"/>
    <mergeCell ref="C12:D14"/>
    <mergeCell ref="E13:E14"/>
    <mergeCell ref="J13:K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95C9-0880-4E1C-A13D-6A94E4AD7DA6}">
  <dimension ref="A1:K11"/>
  <sheetViews>
    <sheetView workbookViewId="0">
      <selection activeCell="H19" sqref="H19"/>
    </sheetView>
  </sheetViews>
  <sheetFormatPr defaultRowHeight="14.5" x14ac:dyDescent="0.35"/>
  <cols>
    <col min="5" max="5" width="29.54296875" customWidth="1"/>
    <col min="8" max="8" width="16" customWidth="1"/>
    <col min="11" max="11" width="19.1796875" customWidth="1"/>
  </cols>
  <sheetData>
    <row r="1" spans="1:1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3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x14ac:dyDescent="0.35">
      <c r="A3" s="84" t="s">
        <v>66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" thickBot="1" x14ac:dyDescent="0.4">
      <c r="A4" s="87" t="s">
        <v>93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6" customHeight="1" thickBot="1" x14ac:dyDescent="0.4">
      <c r="A5" s="72"/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35">
      <c r="A6" s="49" t="s">
        <v>12</v>
      </c>
      <c r="B6" s="50"/>
      <c r="C6" s="53" t="s">
        <v>13</v>
      </c>
      <c r="D6" s="54"/>
      <c r="E6" s="57" t="s">
        <v>14</v>
      </c>
      <c r="F6" s="49" t="s">
        <v>15</v>
      </c>
      <c r="G6" s="50"/>
      <c r="H6" s="59" t="s">
        <v>8</v>
      </c>
      <c r="I6" s="90" t="s">
        <v>37</v>
      </c>
      <c r="J6" s="91"/>
      <c r="K6" s="75" t="s">
        <v>17</v>
      </c>
    </row>
    <row r="7" spans="1:11" ht="16.5" customHeight="1" thickBot="1" x14ac:dyDescent="0.4">
      <c r="A7" s="51"/>
      <c r="B7" s="52"/>
      <c r="C7" s="55"/>
      <c r="D7" s="56"/>
      <c r="E7" s="58"/>
      <c r="F7" s="51"/>
      <c r="G7" s="52"/>
      <c r="H7" s="60"/>
      <c r="I7" s="92"/>
      <c r="J7" s="93"/>
      <c r="K7" s="76"/>
    </row>
    <row r="8" spans="1:11" ht="20.25" customHeight="1" x14ac:dyDescent="0.35">
      <c r="A8" s="38"/>
      <c r="B8" s="39"/>
      <c r="C8" s="42" t="s">
        <v>4</v>
      </c>
      <c r="D8" s="43"/>
      <c r="E8" s="6" t="s">
        <v>65</v>
      </c>
      <c r="F8" s="79"/>
      <c r="G8" s="79"/>
      <c r="H8" s="7" t="s">
        <v>63</v>
      </c>
      <c r="I8" s="80">
        <v>0</v>
      </c>
      <c r="J8" s="80"/>
      <c r="K8" s="8">
        <f>F8*I8</f>
        <v>0</v>
      </c>
    </row>
    <row r="9" spans="1:11" ht="18.75" customHeight="1" x14ac:dyDescent="0.35">
      <c r="A9" s="38"/>
      <c r="B9" s="39"/>
      <c r="C9" s="65"/>
      <c r="D9" s="66"/>
      <c r="E9" s="1" t="s">
        <v>62</v>
      </c>
      <c r="F9" s="44"/>
      <c r="G9" s="45"/>
      <c r="H9" s="2" t="s">
        <v>18</v>
      </c>
      <c r="I9" s="67">
        <v>0</v>
      </c>
      <c r="J9" s="67"/>
      <c r="K9" s="3">
        <f t="shared" ref="K9:K10" si="0">F9*I9</f>
        <v>0</v>
      </c>
    </row>
    <row r="10" spans="1:11" ht="24" customHeight="1" thickBot="1" x14ac:dyDescent="0.4">
      <c r="A10" s="38"/>
      <c r="B10" s="39"/>
      <c r="C10" s="40" t="s">
        <v>5</v>
      </c>
      <c r="D10" s="41"/>
      <c r="E10" s="1" t="s">
        <v>61</v>
      </c>
      <c r="F10" s="44"/>
      <c r="G10" s="45"/>
      <c r="H10" s="2" t="s">
        <v>64</v>
      </c>
      <c r="I10" s="67">
        <v>0</v>
      </c>
      <c r="J10" s="67"/>
      <c r="K10" s="3">
        <f t="shared" si="0"/>
        <v>0</v>
      </c>
    </row>
    <row r="11" spans="1:11" ht="15" thickBot="1" x14ac:dyDescent="0.4">
      <c r="A11" s="46" t="s">
        <v>19</v>
      </c>
      <c r="B11" s="47"/>
      <c r="C11" s="47"/>
      <c r="D11" s="47"/>
      <c r="E11" s="47"/>
      <c r="F11" s="47"/>
      <c r="G11" s="47"/>
      <c r="H11" s="48"/>
      <c r="I11" s="78" t="s">
        <v>1</v>
      </c>
      <c r="J11" s="78"/>
      <c r="K11" s="10">
        <f>SUM(K8:K10)</f>
        <v>0</v>
      </c>
    </row>
  </sheetData>
  <mergeCells count="23">
    <mergeCell ref="F6:G7"/>
    <mergeCell ref="H6:H7"/>
    <mergeCell ref="A1:K1"/>
    <mergeCell ref="A2:K2"/>
    <mergeCell ref="A3:K3"/>
    <mergeCell ref="A4:K4"/>
    <mergeCell ref="A5:K5"/>
    <mergeCell ref="I10:J10"/>
    <mergeCell ref="A11:H11"/>
    <mergeCell ref="I11:J11"/>
    <mergeCell ref="I6:J7"/>
    <mergeCell ref="K6:K7"/>
    <mergeCell ref="A8:B10"/>
    <mergeCell ref="C8:D9"/>
    <mergeCell ref="F8:G8"/>
    <mergeCell ref="I8:J8"/>
    <mergeCell ref="F9:G9"/>
    <mergeCell ref="I9:J9"/>
    <mergeCell ref="C10:D10"/>
    <mergeCell ref="F10:G10"/>
    <mergeCell ref="A6:B7"/>
    <mergeCell ref="C6:D7"/>
    <mergeCell ref="E6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0946-583A-4171-8470-2AA238BAB50A}">
  <dimension ref="A1:K13"/>
  <sheetViews>
    <sheetView workbookViewId="0">
      <selection activeCell="H27" sqref="H27"/>
    </sheetView>
  </sheetViews>
  <sheetFormatPr defaultRowHeight="14.5" x14ac:dyDescent="0.35"/>
  <cols>
    <col min="5" max="5" width="31.453125" customWidth="1"/>
    <col min="8" max="8" width="14.54296875" customWidth="1"/>
    <col min="11" max="11" width="18.26953125" customWidth="1"/>
  </cols>
  <sheetData>
    <row r="1" spans="1:1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3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x14ac:dyDescent="0.35">
      <c r="A3" s="84" t="s">
        <v>67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" thickBot="1" x14ac:dyDescent="0.4">
      <c r="A4" s="87" t="s">
        <v>68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6" customHeight="1" thickBot="1" x14ac:dyDescent="0.4">
      <c r="A5" s="72"/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35">
      <c r="A6" s="49" t="s">
        <v>12</v>
      </c>
      <c r="B6" s="50"/>
      <c r="C6" s="53" t="s">
        <v>13</v>
      </c>
      <c r="D6" s="54"/>
      <c r="E6" s="57" t="s">
        <v>14</v>
      </c>
      <c r="F6" s="49" t="s">
        <v>15</v>
      </c>
      <c r="G6" s="50"/>
      <c r="H6" s="59" t="s">
        <v>8</v>
      </c>
      <c r="I6" s="90" t="s">
        <v>37</v>
      </c>
      <c r="J6" s="91"/>
      <c r="K6" s="75" t="s">
        <v>17</v>
      </c>
    </row>
    <row r="7" spans="1:11" ht="15" thickBot="1" x14ac:dyDescent="0.4">
      <c r="A7" s="51"/>
      <c r="B7" s="52"/>
      <c r="C7" s="55"/>
      <c r="D7" s="56"/>
      <c r="E7" s="58"/>
      <c r="F7" s="51"/>
      <c r="G7" s="52"/>
      <c r="H7" s="60"/>
      <c r="I7" s="92"/>
      <c r="J7" s="93"/>
      <c r="K7" s="76"/>
    </row>
    <row r="8" spans="1:11" x14ac:dyDescent="0.35">
      <c r="A8" s="38"/>
      <c r="B8" s="39"/>
      <c r="C8" s="42" t="s">
        <v>4</v>
      </c>
      <c r="D8" s="43"/>
      <c r="E8" s="6" t="s">
        <v>72</v>
      </c>
      <c r="F8" s="79"/>
      <c r="G8" s="79"/>
      <c r="H8" s="7" t="s">
        <v>18</v>
      </c>
      <c r="I8" s="80">
        <v>0</v>
      </c>
      <c r="J8" s="80"/>
      <c r="K8" s="8">
        <f>F8*I8</f>
        <v>0</v>
      </c>
    </row>
    <row r="9" spans="1:11" x14ac:dyDescent="0.35">
      <c r="A9" s="38"/>
      <c r="B9" s="39"/>
      <c r="C9" s="65"/>
      <c r="D9" s="66"/>
      <c r="E9" s="1" t="s">
        <v>69</v>
      </c>
      <c r="F9" s="44"/>
      <c r="G9" s="45"/>
      <c r="H9" s="2" t="s">
        <v>18</v>
      </c>
      <c r="I9" s="67">
        <v>0</v>
      </c>
      <c r="J9" s="67"/>
      <c r="K9" s="3">
        <f t="shared" ref="K9:K12" si="0">F9*I9</f>
        <v>0</v>
      </c>
    </row>
    <row r="10" spans="1:11" x14ac:dyDescent="0.35">
      <c r="A10" s="38"/>
      <c r="B10" s="39"/>
      <c r="C10" s="40" t="s">
        <v>5</v>
      </c>
      <c r="D10" s="41"/>
      <c r="E10" s="1" t="s">
        <v>70</v>
      </c>
      <c r="F10" s="44"/>
      <c r="G10" s="45"/>
      <c r="H10" s="2" t="s">
        <v>18</v>
      </c>
      <c r="I10" s="67">
        <v>0</v>
      </c>
      <c r="J10" s="67"/>
      <c r="K10" s="3">
        <f t="shared" si="0"/>
        <v>0</v>
      </c>
    </row>
    <row r="11" spans="1:11" x14ac:dyDescent="0.35">
      <c r="A11" s="38"/>
      <c r="B11" s="39"/>
      <c r="C11" s="42"/>
      <c r="D11" s="43"/>
      <c r="E11" s="1" t="s">
        <v>71</v>
      </c>
      <c r="F11" s="68"/>
      <c r="G11" s="69"/>
      <c r="H11" s="2" t="s">
        <v>18</v>
      </c>
      <c r="I11" s="67">
        <v>0</v>
      </c>
      <c r="J11" s="67"/>
      <c r="K11" s="3">
        <f t="shared" si="0"/>
        <v>0</v>
      </c>
    </row>
    <row r="12" spans="1:11" ht="15" thickBot="1" x14ac:dyDescent="0.4">
      <c r="A12" s="38"/>
      <c r="B12" s="39"/>
      <c r="C12" s="42"/>
      <c r="D12" s="43"/>
      <c r="E12" s="4" t="s">
        <v>73</v>
      </c>
      <c r="F12" s="70"/>
      <c r="G12" s="71"/>
      <c r="H12" s="5" t="s">
        <v>18</v>
      </c>
      <c r="I12" s="77">
        <v>0</v>
      </c>
      <c r="J12" s="77"/>
      <c r="K12" s="9">
        <f t="shared" si="0"/>
        <v>0</v>
      </c>
    </row>
    <row r="13" spans="1:11" ht="15" thickBot="1" x14ac:dyDescent="0.4">
      <c r="A13" s="46" t="s">
        <v>19</v>
      </c>
      <c r="B13" s="47"/>
      <c r="C13" s="47"/>
      <c r="D13" s="47"/>
      <c r="E13" s="47"/>
      <c r="F13" s="47"/>
      <c r="G13" s="47"/>
      <c r="H13" s="48"/>
      <c r="I13" s="78" t="s">
        <v>1</v>
      </c>
      <c r="J13" s="78"/>
      <c r="K13" s="10">
        <f>SUM(K8:K12)</f>
        <v>0</v>
      </c>
    </row>
  </sheetData>
  <mergeCells count="27">
    <mergeCell ref="H6:H7"/>
    <mergeCell ref="A1:K1"/>
    <mergeCell ref="A2:K2"/>
    <mergeCell ref="A3:K3"/>
    <mergeCell ref="A4:K4"/>
    <mergeCell ref="A5:K5"/>
    <mergeCell ref="A13:H13"/>
    <mergeCell ref="I13:J13"/>
    <mergeCell ref="I6:J7"/>
    <mergeCell ref="K6:K7"/>
    <mergeCell ref="A8:B12"/>
    <mergeCell ref="C8:D9"/>
    <mergeCell ref="F8:G8"/>
    <mergeCell ref="I8:J8"/>
    <mergeCell ref="F9:G9"/>
    <mergeCell ref="I9:J9"/>
    <mergeCell ref="C10:D12"/>
    <mergeCell ref="F10:G10"/>
    <mergeCell ref="A6:B7"/>
    <mergeCell ref="C6:D7"/>
    <mergeCell ref="E6:E7"/>
    <mergeCell ref="F6:G7"/>
    <mergeCell ref="I10:J10"/>
    <mergeCell ref="F11:G11"/>
    <mergeCell ref="I11:J11"/>
    <mergeCell ref="F12:G12"/>
    <mergeCell ref="I12:J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1A79-ADD4-4837-A233-5DB4F2EE4A9C}">
  <dimension ref="A1:K17"/>
  <sheetViews>
    <sheetView workbookViewId="0">
      <selection activeCell="J28" sqref="J28"/>
    </sheetView>
  </sheetViews>
  <sheetFormatPr defaultRowHeight="14.5" x14ac:dyDescent="0.35"/>
  <cols>
    <col min="5" max="5" width="30" bestFit="1" customWidth="1"/>
    <col min="8" max="8" width="15" customWidth="1"/>
    <col min="11" max="11" width="18.26953125" customWidth="1"/>
  </cols>
  <sheetData>
    <row r="1" spans="1:1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3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x14ac:dyDescent="0.35">
      <c r="A3" s="84" t="s">
        <v>83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" thickBot="1" x14ac:dyDescent="0.4">
      <c r="A4" s="87" t="s">
        <v>84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5.25" customHeight="1" thickBot="1" x14ac:dyDescent="0.4">
      <c r="A5" s="72"/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35">
      <c r="A6" s="49" t="s">
        <v>12</v>
      </c>
      <c r="B6" s="50"/>
      <c r="C6" s="53" t="s">
        <v>13</v>
      </c>
      <c r="D6" s="54"/>
      <c r="E6" s="57" t="s">
        <v>14</v>
      </c>
      <c r="F6" s="49" t="s">
        <v>15</v>
      </c>
      <c r="G6" s="50"/>
      <c r="H6" s="59" t="s">
        <v>8</v>
      </c>
      <c r="I6" s="90" t="s">
        <v>37</v>
      </c>
      <c r="J6" s="91"/>
      <c r="K6" s="75" t="s">
        <v>17</v>
      </c>
    </row>
    <row r="7" spans="1:11" ht="15" thickBot="1" x14ac:dyDescent="0.4">
      <c r="A7" s="51"/>
      <c r="B7" s="52"/>
      <c r="C7" s="55"/>
      <c r="D7" s="56"/>
      <c r="E7" s="58"/>
      <c r="F7" s="51"/>
      <c r="G7" s="52"/>
      <c r="H7" s="60"/>
      <c r="I7" s="92"/>
      <c r="J7" s="93"/>
      <c r="K7" s="76"/>
    </row>
    <row r="8" spans="1:11" x14ac:dyDescent="0.35">
      <c r="A8" s="38"/>
      <c r="B8" s="39"/>
      <c r="C8" s="42" t="s">
        <v>4</v>
      </c>
      <c r="D8" s="43"/>
      <c r="E8" s="6" t="s">
        <v>82</v>
      </c>
      <c r="F8" s="79"/>
      <c r="G8" s="79"/>
      <c r="H8" s="7" t="s">
        <v>18</v>
      </c>
      <c r="I8" s="80">
        <v>0</v>
      </c>
      <c r="J8" s="80"/>
      <c r="K8" s="8">
        <f>F8*I8</f>
        <v>0</v>
      </c>
    </row>
    <row r="9" spans="1:11" x14ac:dyDescent="0.35">
      <c r="A9" s="38"/>
      <c r="B9" s="39"/>
      <c r="C9" s="65"/>
      <c r="D9" s="66"/>
      <c r="E9" s="1" t="s">
        <v>81</v>
      </c>
      <c r="F9" s="44"/>
      <c r="G9" s="45"/>
      <c r="H9" s="7" t="s">
        <v>18</v>
      </c>
      <c r="I9" s="67">
        <v>0</v>
      </c>
      <c r="J9" s="67"/>
      <c r="K9" s="3">
        <f t="shared" ref="K9:K12" si="0">F9*I9</f>
        <v>0</v>
      </c>
    </row>
    <row r="10" spans="1:11" x14ac:dyDescent="0.35">
      <c r="A10" s="38"/>
      <c r="B10" s="39"/>
      <c r="C10" s="40" t="s">
        <v>5</v>
      </c>
      <c r="D10" s="41"/>
      <c r="E10" s="1" t="s">
        <v>80</v>
      </c>
      <c r="F10" s="44"/>
      <c r="G10" s="45"/>
      <c r="H10" s="7" t="s">
        <v>18</v>
      </c>
      <c r="I10" s="67">
        <v>0</v>
      </c>
      <c r="J10" s="67"/>
      <c r="K10" s="3">
        <f t="shared" si="0"/>
        <v>0</v>
      </c>
    </row>
    <row r="11" spans="1:11" x14ac:dyDescent="0.35">
      <c r="A11" s="38"/>
      <c r="B11" s="39"/>
      <c r="C11" s="42"/>
      <c r="D11" s="43"/>
      <c r="E11" s="1" t="s">
        <v>74</v>
      </c>
      <c r="F11" s="68"/>
      <c r="G11" s="69"/>
      <c r="H11" s="2" t="s">
        <v>76</v>
      </c>
      <c r="I11" s="67">
        <v>0</v>
      </c>
      <c r="J11" s="67"/>
      <c r="K11" s="3">
        <f t="shared" si="0"/>
        <v>0</v>
      </c>
    </row>
    <row r="12" spans="1:11" ht="15" thickBot="1" x14ac:dyDescent="0.4">
      <c r="A12" s="38"/>
      <c r="B12" s="39"/>
      <c r="C12" s="42"/>
      <c r="D12" s="43"/>
      <c r="E12" s="4" t="s">
        <v>75</v>
      </c>
      <c r="F12" s="70"/>
      <c r="G12" s="71"/>
      <c r="H12" s="5" t="s">
        <v>76</v>
      </c>
      <c r="I12" s="77">
        <v>0</v>
      </c>
      <c r="J12" s="77"/>
      <c r="K12" s="9">
        <f t="shared" si="0"/>
        <v>0</v>
      </c>
    </row>
    <row r="13" spans="1:11" ht="15" thickBot="1" x14ac:dyDescent="0.4">
      <c r="A13" s="46" t="s">
        <v>19</v>
      </c>
      <c r="B13" s="47"/>
      <c r="C13" s="47"/>
      <c r="D13" s="47"/>
      <c r="E13" s="47"/>
      <c r="F13" s="47"/>
      <c r="G13" s="47"/>
      <c r="H13" s="48"/>
      <c r="I13" s="78" t="s">
        <v>1</v>
      </c>
      <c r="J13" s="78"/>
      <c r="K13" s="10">
        <f>SUM(K8:K12)</f>
        <v>0</v>
      </c>
    </row>
    <row r="14" spans="1:11" ht="5.25" customHeight="1" thickBot="1" x14ac:dyDescent="0.4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1" ht="30" customHeight="1" x14ac:dyDescent="0.35">
      <c r="A15" s="192" t="s">
        <v>52</v>
      </c>
      <c r="B15" s="183" t="s">
        <v>77</v>
      </c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1" ht="29.25" customHeight="1" x14ac:dyDescent="0.35">
      <c r="A16" s="193"/>
      <c r="B16" s="186" t="s">
        <v>78</v>
      </c>
      <c r="C16" s="187"/>
      <c r="D16" s="187"/>
      <c r="E16" s="187"/>
      <c r="F16" s="187"/>
      <c r="G16" s="187"/>
      <c r="H16" s="187"/>
      <c r="I16" s="187"/>
      <c r="J16" s="187"/>
      <c r="K16" s="188"/>
    </row>
    <row r="17" spans="1:11" ht="30" customHeight="1" thickBot="1" x14ac:dyDescent="0.4">
      <c r="A17" s="194"/>
      <c r="B17" s="189" t="s">
        <v>79</v>
      </c>
      <c r="C17" s="190"/>
      <c r="D17" s="190"/>
      <c r="E17" s="190"/>
      <c r="F17" s="190"/>
      <c r="G17" s="190"/>
      <c r="H17" s="190"/>
      <c r="I17" s="190"/>
      <c r="J17" s="190"/>
      <c r="K17" s="191"/>
    </row>
  </sheetData>
  <mergeCells count="32">
    <mergeCell ref="H6:H7"/>
    <mergeCell ref="A1:K1"/>
    <mergeCell ref="A2:K2"/>
    <mergeCell ref="A3:K3"/>
    <mergeCell ref="A4:K4"/>
    <mergeCell ref="A5:K5"/>
    <mergeCell ref="A13:H13"/>
    <mergeCell ref="I13:J13"/>
    <mergeCell ref="I6:J7"/>
    <mergeCell ref="K6:K7"/>
    <mergeCell ref="A8:B12"/>
    <mergeCell ref="C8:D9"/>
    <mergeCell ref="F8:G8"/>
    <mergeCell ref="I8:J8"/>
    <mergeCell ref="F9:G9"/>
    <mergeCell ref="I9:J9"/>
    <mergeCell ref="C10:D12"/>
    <mergeCell ref="F10:G10"/>
    <mergeCell ref="A6:B7"/>
    <mergeCell ref="C6:D7"/>
    <mergeCell ref="E6:E7"/>
    <mergeCell ref="F6:G7"/>
    <mergeCell ref="I10:J10"/>
    <mergeCell ref="F11:G11"/>
    <mergeCell ref="I11:J11"/>
    <mergeCell ref="F12:G12"/>
    <mergeCell ref="I12:J12"/>
    <mergeCell ref="B15:K15"/>
    <mergeCell ref="B16:K16"/>
    <mergeCell ref="B17:K17"/>
    <mergeCell ref="A15:A17"/>
    <mergeCell ref="A14:K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4323-5270-46D9-830E-443BB0C5445D}">
  <dimension ref="A1:K13"/>
  <sheetViews>
    <sheetView workbookViewId="0">
      <selection activeCell="H23" sqref="H23"/>
    </sheetView>
  </sheetViews>
  <sheetFormatPr defaultRowHeight="14.5" x14ac:dyDescent="0.35"/>
  <cols>
    <col min="5" max="5" width="26.81640625" customWidth="1"/>
    <col min="8" max="8" width="19" customWidth="1"/>
    <col min="11" max="11" width="18.1796875" customWidth="1"/>
  </cols>
  <sheetData>
    <row r="1" spans="1:11" x14ac:dyDescent="0.35">
      <c r="A1" s="81"/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3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x14ac:dyDescent="0.35">
      <c r="A3" s="84" t="s">
        <v>94</v>
      </c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" thickBot="1" x14ac:dyDescent="0.4">
      <c r="A4" s="87" t="s">
        <v>95</v>
      </c>
      <c r="B4" s="88"/>
      <c r="C4" s="88"/>
      <c r="D4" s="88"/>
      <c r="E4" s="88"/>
      <c r="F4" s="88"/>
      <c r="G4" s="88"/>
      <c r="H4" s="88"/>
      <c r="I4" s="88"/>
      <c r="J4" s="88"/>
      <c r="K4" s="89"/>
    </row>
    <row r="5" spans="1:11" ht="5.25" customHeight="1" thickBot="1" x14ac:dyDescent="0.4">
      <c r="A5" s="72"/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x14ac:dyDescent="0.35">
      <c r="A6" s="49" t="s">
        <v>12</v>
      </c>
      <c r="B6" s="50"/>
      <c r="C6" s="53" t="s">
        <v>13</v>
      </c>
      <c r="D6" s="54"/>
      <c r="E6" s="57" t="s">
        <v>14</v>
      </c>
      <c r="F6" s="49" t="s">
        <v>91</v>
      </c>
      <c r="G6" s="50"/>
      <c r="H6" s="59" t="s">
        <v>8</v>
      </c>
      <c r="I6" s="90" t="s">
        <v>37</v>
      </c>
      <c r="J6" s="91"/>
      <c r="K6" s="75" t="s">
        <v>17</v>
      </c>
    </row>
    <row r="7" spans="1:11" ht="15" thickBot="1" x14ac:dyDescent="0.4">
      <c r="A7" s="51"/>
      <c r="B7" s="52"/>
      <c r="C7" s="55"/>
      <c r="D7" s="56"/>
      <c r="E7" s="58"/>
      <c r="F7" s="51"/>
      <c r="G7" s="52"/>
      <c r="H7" s="60"/>
      <c r="I7" s="92"/>
      <c r="J7" s="93"/>
      <c r="K7" s="76"/>
    </row>
    <row r="8" spans="1:11" x14ac:dyDescent="0.35">
      <c r="A8" s="38"/>
      <c r="B8" s="39"/>
      <c r="C8" s="42" t="s">
        <v>4</v>
      </c>
      <c r="D8" s="43"/>
      <c r="E8" s="6" t="s">
        <v>85</v>
      </c>
      <c r="F8" s="79"/>
      <c r="G8" s="79"/>
      <c r="H8" s="7" t="s">
        <v>88</v>
      </c>
      <c r="I8" s="80">
        <v>0</v>
      </c>
      <c r="J8" s="80"/>
      <c r="K8" s="8">
        <f>F8*I8</f>
        <v>0</v>
      </c>
    </row>
    <row r="9" spans="1:11" x14ac:dyDescent="0.35">
      <c r="A9" s="38"/>
      <c r="B9" s="39"/>
      <c r="C9" s="65"/>
      <c r="D9" s="66"/>
      <c r="E9" s="1" t="s">
        <v>86</v>
      </c>
      <c r="F9" s="44">
        <v>1</v>
      </c>
      <c r="G9" s="45"/>
      <c r="H9" s="2" t="s">
        <v>88</v>
      </c>
      <c r="I9" s="67">
        <v>0</v>
      </c>
      <c r="J9" s="67"/>
      <c r="K9" s="3">
        <f t="shared" ref="K9:K10" si="0">F9*I9</f>
        <v>0</v>
      </c>
    </row>
    <row r="10" spans="1:11" ht="15" thickBot="1" x14ac:dyDescent="0.4">
      <c r="A10" s="38"/>
      <c r="B10" s="39"/>
      <c r="C10" s="40" t="s">
        <v>5</v>
      </c>
      <c r="D10" s="41"/>
      <c r="E10" s="1" t="s">
        <v>87</v>
      </c>
      <c r="F10" s="44">
        <v>1</v>
      </c>
      <c r="G10" s="45"/>
      <c r="H10" s="2" t="s">
        <v>89</v>
      </c>
      <c r="I10" s="67">
        <v>0</v>
      </c>
      <c r="J10" s="67"/>
      <c r="K10" s="3">
        <f t="shared" si="0"/>
        <v>0</v>
      </c>
    </row>
    <row r="11" spans="1:11" ht="15" thickBot="1" x14ac:dyDescent="0.4">
      <c r="A11" s="46" t="s">
        <v>19</v>
      </c>
      <c r="B11" s="47"/>
      <c r="C11" s="47"/>
      <c r="D11" s="47"/>
      <c r="E11" s="47"/>
      <c r="F11" s="47"/>
      <c r="G11" s="47"/>
      <c r="H11" s="48"/>
      <c r="I11" s="78" t="s">
        <v>1</v>
      </c>
      <c r="J11" s="78"/>
      <c r="K11" s="10">
        <f>SUM(K8:K10)</f>
        <v>0</v>
      </c>
    </row>
    <row r="12" spans="1:11" ht="5.25" customHeight="1" thickBot="1" x14ac:dyDescent="0.4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11" ht="15" thickBot="1" x14ac:dyDescent="0.4">
      <c r="A13" s="29" t="s">
        <v>52</v>
      </c>
      <c r="B13" s="198" t="s">
        <v>90</v>
      </c>
      <c r="C13" s="198"/>
      <c r="D13" s="198"/>
      <c r="E13" s="198"/>
      <c r="F13" s="198"/>
      <c r="G13" s="198"/>
      <c r="H13" s="198"/>
      <c r="I13" s="198"/>
      <c r="J13" s="198"/>
      <c r="K13" s="199"/>
    </row>
  </sheetData>
  <mergeCells count="25">
    <mergeCell ref="E6:E7"/>
    <mergeCell ref="F6:G7"/>
    <mergeCell ref="H6:H7"/>
    <mergeCell ref="I10:J10"/>
    <mergeCell ref="A1:K1"/>
    <mergeCell ref="A2:K2"/>
    <mergeCell ref="A3:K3"/>
    <mergeCell ref="A4:K4"/>
    <mergeCell ref="A5:K5"/>
    <mergeCell ref="A11:H11"/>
    <mergeCell ref="I11:J11"/>
    <mergeCell ref="B13:K13"/>
    <mergeCell ref="A12:K12"/>
    <mergeCell ref="I6:J7"/>
    <mergeCell ref="K6:K7"/>
    <mergeCell ref="A8:B10"/>
    <mergeCell ref="C8:D9"/>
    <mergeCell ref="F8:G8"/>
    <mergeCell ref="I8:J8"/>
    <mergeCell ref="F9:G9"/>
    <mergeCell ref="I9:J9"/>
    <mergeCell ref="C10:D10"/>
    <mergeCell ref="F10:G10"/>
    <mergeCell ref="A6:B7"/>
    <mergeCell ref="C6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048A-4301-4565-B1E1-72F2B40ED2F3}">
  <dimension ref="A1:AH24"/>
  <sheetViews>
    <sheetView tabSelected="1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J1" sqref="J1:N4"/>
    </sheetView>
  </sheetViews>
  <sheetFormatPr defaultRowHeight="14.5" x14ac:dyDescent="0.35"/>
  <cols>
    <col min="1" max="1" width="11.81640625" customWidth="1"/>
    <col min="2" max="2" width="11.54296875" customWidth="1"/>
    <col min="10" max="10" width="8.08984375" customWidth="1"/>
    <col min="11" max="11" width="6.26953125" customWidth="1"/>
    <col min="12" max="12" width="7.36328125" customWidth="1"/>
    <col min="13" max="13" width="6.54296875" customWidth="1"/>
    <col min="14" max="14" width="3.36328125" customWidth="1"/>
    <col min="15" max="15" width="8.08984375" customWidth="1"/>
    <col min="16" max="16" width="6.26953125" customWidth="1"/>
    <col min="17" max="17" width="7.36328125" customWidth="1"/>
    <col min="18" max="18" width="6.54296875" customWidth="1"/>
    <col min="19" max="19" width="3.36328125" customWidth="1"/>
    <col min="20" max="20" width="8.08984375" customWidth="1"/>
    <col min="21" max="21" width="6.26953125" customWidth="1"/>
    <col min="22" max="22" width="7.36328125" customWidth="1"/>
    <col min="23" max="23" width="6.54296875" customWidth="1"/>
    <col min="24" max="24" width="3.36328125" customWidth="1"/>
    <col min="25" max="25" width="8.08984375" customWidth="1"/>
    <col min="26" max="26" width="6.26953125" customWidth="1"/>
    <col min="27" max="27" width="7.36328125" customWidth="1"/>
    <col min="28" max="28" width="6.54296875" customWidth="1"/>
    <col min="29" max="29" width="3.36328125" customWidth="1"/>
    <col min="30" max="30" width="8.08984375" customWidth="1"/>
    <col min="31" max="31" width="6.26953125" customWidth="1"/>
    <col min="32" max="32" width="7.36328125" customWidth="1"/>
    <col min="33" max="33" width="6.54296875" customWidth="1"/>
    <col min="34" max="34" width="3.36328125" customWidth="1"/>
  </cols>
  <sheetData>
    <row r="1" spans="1:34" x14ac:dyDescent="0.35">
      <c r="A1" s="264"/>
      <c r="B1" s="265"/>
      <c r="C1" s="265"/>
      <c r="D1" s="265"/>
      <c r="E1" s="265"/>
      <c r="F1" s="265"/>
      <c r="G1" s="265"/>
      <c r="H1" s="265"/>
      <c r="I1" s="266"/>
      <c r="J1" s="215" t="s">
        <v>132</v>
      </c>
      <c r="K1" s="216"/>
      <c r="L1" s="216"/>
      <c r="M1" s="216"/>
      <c r="N1" s="217"/>
      <c r="O1" s="246" t="s">
        <v>133</v>
      </c>
      <c r="P1" s="247"/>
      <c r="Q1" s="247"/>
      <c r="R1" s="247"/>
      <c r="S1" s="248"/>
      <c r="T1" s="215" t="s">
        <v>134</v>
      </c>
      <c r="U1" s="216"/>
      <c r="V1" s="216"/>
      <c r="W1" s="216"/>
      <c r="X1" s="217"/>
      <c r="Y1" s="215" t="s">
        <v>135</v>
      </c>
      <c r="Z1" s="216"/>
      <c r="AA1" s="216"/>
      <c r="AB1" s="216"/>
      <c r="AC1" s="217"/>
      <c r="AD1" s="215" t="s">
        <v>136</v>
      </c>
      <c r="AE1" s="216"/>
      <c r="AF1" s="216"/>
      <c r="AG1" s="216"/>
      <c r="AH1" s="217"/>
    </row>
    <row r="2" spans="1:34" x14ac:dyDescent="0.35">
      <c r="A2" s="84" t="s">
        <v>131</v>
      </c>
      <c r="B2" s="85"/>
      <c r="C2" s="85"/>
      <c r="D2" s="85"/>
      <c r="E2" s="85"/>
      <c r="F2" s="85"/>
      <c r="G2" s="85"/>
      <c r="H2" s="85"/>
      <c r="I2" s="86"/>
      <c r="J2" s="218"/>
      <c r="K2" s="219"/>
      <c r="L2" s="219"/>
      <c r="M2" s="219"/>
      <c r="N2" s="220"/>
      <c r="O2" s="249"/>
      <c r="P2" s="250"/>
      <c r="Q2" s="250"/>
      <c r="R2" s="250"/>
      <c r="S2" s="251"/>
      <c r="T2" s="218"/>
      <c r="U2" s="219"/>
      <c r="V2" s="219"/>
      <c r="W2" s="219"/>
      <c r="X2" s="220"/>
      <c r="Y2" s="218"/>
      <c r="Z2" s="219"/>
      <c r="AA2" s="219"/>
      <c r="AB2" s="219"/>
      <c r="AC2" s="220"/>
      <c r="AD2" s="218"/>
      <c r="AE2" s="219"/>
      <c r="AF2" s="219"/>
      <c r="AG2" s="219"/>
      <c r="AH2" s="220"/>
    </row>
    <row r="3" spans="1:34" x14ac:dyDescent="0.35">
      <c r="A3" s="84" t="s">
        <v>130</v>
      </c>
      <c r="B3" s="85"/>
      <c r="C3" s="85"/>
      <c r="D3" s="85"/>
      <c r="E3" s="85"/>
      <c r="F3" s="85"/>
      <c r="G3" s="85"/>
      <c r="H3" s="85"/>
      <c r="I3" s="86"/>
      <c r="J3" s="218"/>
      <c r="K3" s="219"/>
      <c r="L3" s="219"/>
      <c r="M3" s="219"/>
      <c r="N3" s="220"/>
      <c r="O3" s="249"/>
      <c r="P3" s="250"/>
      <c r="Q3" s="250"/>
      <c r="R3" s="250"/>
      <c r="S3" s="251"/>
      <c r="T3" s="218"/>
      <c r="U3" s="219"/>
      <c r="V3" s="219"/>
      <c r="W3" s="219"/>
      <c r="X3" s="220"/>
      <c r="Y3" s="218"/>
      <c r="Z3" s="219"/>
      <c r="AA3" s="219"/>
      <c r="AB3" s="219"/>
      <c r="AC3" s="220"/>
      <c r="AD3" s="218"/>
      <c r="AE3" s="219"/>
      <c r="AF3" s="219"/>
      <c r="AG3" s="219"/>
      <c r="AH3" s="220"/>
    </row>
    <row r="4" spans="1:34" ht="15" thickBot="1" x14ac:dyDescent="0.4">
      <c r="A4" s="267"/>
      <c r="B4" s="268"/>
      <c r="C4" s="268"/>
      <c r="D4" s="268"/>
      <c r="E4" s="268"/>
      <c r="F4" s="268"/>
      <c r="G4" s="268"/>
      <c r="H4" s="268"/>
      <c r="I4" s="269"/>
      <c r="J4" s="221"/>
      <c r="K4" s="222"/>
      <c r="L4" s="222"/>
      <c r="M4" s="222"/>
      <c r="N4" s="223"/>
      <c r="O4" s="252"/>
      <c r="P4" s="253"/>
      <c r="Q4" s="253"/>
      <c r="R4" s="253"/>
      <c r="S4" s="254"/>
      <c r="T4" s="221"/>
      <c r="U4" s="222"/>
      <c r="V4" s="222"/>
      <c r="W4" s="222"/>
      <c r="X4" s="223"/>
      <c r="Y4" s="221"/>
      <c r="Z4" s="222"/>
      <c r="AA4" s="222"/>
      <c r="AB4" s="222"/>
      <c r="AC4" s="223"/>
      <c r="AD4" s="221"/>
      <c r="AE4" s="222"/>
      <c r="AF4" s="222"/>
      <c r="AG4" s="222"/>
      <c r="AH4" s="223"/>
    </row>
    <row r="5" spans="1:34" ht="24" customHeight="1" x14ac:dyDescent="0.35">
      <c r="A5" s="290" t="s">
        <v>96</v>
      </c>
      <c r="B5" s="291"/>
      <c r="C5" s="255" t="s">
        <v>129</v>
      </c>
      <c r="D5" s="294"/>
      <c r="E5" s="294"/>
      <c r="F5" s="294"/>
      <c r="G5" s="295"/>
      <c r="H5" s="296" t="s">
        <v>97</v>
      </c>
      <c r="I5" s="297"/>
      <c r="J5" s="255" t="s">
        <v>37</v>
      </c>
      <c r="K5" s="256"/>
      <c r="L5" s="255" t="s">
        <v>98</v>
      </c>
      <c r="M5" s="259"/>
      <c r="N5" s="260"/>
      <c r="O5" s="255" t="s">
        <v>37</v>
      </c>
      <c r="P5" s="256"/>
      <c r="Q5" s="255" t="s">
        <v>98</v>
      </c>
      <c r="R5" s="259"/>
      <c r="S5" s="260"/>
      <c r="T5" s="224" t="s">
        <v>37</v>
      </c>
      <c r="U5" s="225"/>
      <c r="V5" s="228" t="s">
        <v>98</v>
      </c>
      <c r="W5" s="229"/>
      <c r="X5" s="230"/>
      <c r="Y5" s="224" t="s">
        <v>37</v>
      </c>
      <c r="Z5" s="225"/>
      <c r="AA5" s="228" t="s">
        <v>98</v>
      </c>
      <c r="AB5" s="229"/>
      <c r="AC5" s="230"/>
      <c r="AD5" s="224" t="s">
        <v>37</v>
      </c>
      <c r="AE5" s="225"/>
      <c r="AF5" s="228" t="s">
        <v>98</v>
      </c>
      <c r="AG5" s="229"/>
      <c r="AH5" s="230"/>
    </row>
    <row r="6" spans="1:34" ht="15" thickBot="1" x14ac:dyDescent="0.4">
      <c r="A6" s="292"/>
      <c r="B6" s="293"/>
      <c r="C6" s="231"/>
      <c r="D6" s="232"/>
      <c r="E6" s="232"/>
      <c r="F6" s="232"/>
      <c r="G6" s="227"/>
      <c r="H6" s="298"/>
      <c r="I6" s="297"/>
      <c r="J6" s="257"/>
      <c r="K6" s="258"/>
      <c r="L6" s="257"/>
      <c r="M6" s="261"/>
      <c r="N6" s="262"/>
      <c r="O6" s="257"/>
      <c r="P6" s="258"/>
      <c r="Q6" s="257"/>
      <c r="R6" s="261"/>
      <c r="S6" s="262"/>
      <c r="T6" s="226"/>
      <c r="U6" s="227"/>
      <c r="V6" s="231"/>
      <c r="W6" s="232"/>
      <c r="X6" s="233"/>
      <c r="Y6" s="226"/>
      <c r="Z6" s="227"/>
      <c r="AA6" s="231"/>
      <c r="AB6" s="232"/>
      <c r="AC6" s="233"/>
      <c r="AD6" s="226"/>
      <c r="AE6" s="227"/>
      <c r="AF6" s="231"/>
      <c r="AG6" s="232"/>
      <c r="AH6" s="233"/>
    </row>
    <row r="7" spans="1:34" ht="42.75" customHeight="1" x14ac:dyDescent="0.35">
      <c r="A7" s="299" t="s">
        <v>120</v>
      </c>
      <c r="B7" s="300"/>
      <c r="C7" s="301" t="s">
        <v>114</v>
      </c>
      <c r="D7" s="302"/>
      <c r="E7" s="302"/>
      <c r="F7" s="302"/>
      <c r="G7" s="303"/>
      <c r="H7" s="30">
        <v>8</v>
      </c>
      <c r="I7" s="31" t="s">
        <v>99</v>
      </c>
      <c r="J7" s="263">
        <v>100</v>
      </c>
      <c r="K7" s="235"/>
      <c r="L7" s="236">
        <f t="shared" ref="L7:L20" si="0">$H7*J7</f>
        <v>800</v>
      </c>
      <c r="M7" s="237"/>
      <c r="N7" s="238"/>
      <c r="O7" s="263">
        <v>92.5</v>
      </c>
      <c r="P7" s="235"/>
      <c r="Q7" s="236">
        <f t="shared" ref="Q7:Q22" si="1">$H7*O7</f>
        <v>740</v>
      </c>
      <c r="R7" s="237"/>
      <c r="S7" s="238"/>
      <c r="T7" s="234">
        <v>135</v>
      </c>
      <c r="U7" s="235"/>
      <c r="V7" s="236">
        <f t="shared" ref="V7:V22" si="2">$H7*T7</f>
        <v>1080</v>
      </c>
      <c r="W7" s="237"/>
      <c r="X7" s="238"/>
      <c r="Y7" s="234">
        <v>100</v>
      </c>
      <c r="Z7" s="235"/>
      <c r="AA7" s="236">
        <f>SUM(H7*Y7)</f>
        <v>800</v>
      </c>
      <c r="AB7" s="237"/>
      <c r="AC7" s="238"/>
      <c r="AD7" s="234">
        <v>100</v>
      </c>
      <c r="AE7" s="235"/>
      <c r="AF7" s="236">
        <f>SUM(H7*AD7)</f>
        <v>800</v>
      </c>
      <c r="AG7" s="237"/>
      <c r="AH7" s="238"/>
    </row>
    <row r="8" spans="1:34" ht="38.25" customHeight="1" x14ac:dyDescent="0.35">
      <c r="A8" s="285" t="s">
        <v>121</v>
      </c>
      <c r="B8" s="286"/>
      <c r="C8" s="282" t="s">
        <v>115</v>
      </c>
      <c r="D8" s="283"/>
      <c r="E8" s="283"/>
      <c r="F8" s="283"/>
      <c r="G8" s="284"/>
      <c r="H8" s="32">
        <v>10</v>
      </c>
      <c r="I8" s="33" t="s">
        <v>99</v>
      </c>
      <c r="J8" s="244">
        <v>145</v>
      </c>
      <c r="K8" s="245"/>
      <c r="L8" s="287">
        <f t="shared" si="0"/>
        <v>1450</v>
      </c>
      <c r="M8" s="288"/>
      <c r="N8" s="289"/>
      <c r="O8" s="244">
        <v>97.5</v>
      </c>
      <c r="P8" s="245"/>
      <c r="Q8" s="202">
        <f t="shared" si="1"/>
        <v>975</v>
      </c>
      <c r="R8" s="203"/>
      <c r="S8" s="204"/>
      <c r="T8" s="213">
        <v>135</v>
      </c>
      <c r="U8" s="214"/>
      <c r="V8" s="202">
        <f t="shared" si="2"/>
        <v>1350</v>
      </c>
      <c r="W8" s="203"/>
      <c r="X8" s="204"/>
      <c r="Y8" s="213">
        <v>115</v>
      </c>
      <c r="Z8" s="214"/>
      <c r="AA8" s="202">
        <f t="shared" ref="AA8:AA22" si="3">$H8*Y8</f>
        <v>1150</v>
      </c>
      <c r="AB8" s="203"/>
      <c r="AC8" s="204"/>
      <c r="AD8" s="213">
        <v>145</v>
      </c>
      <c r="AE8" s="214"/>
      <c r="AF8" s="202">
        <f t="shared" ref="AF8:AF22" si="4">$H8*AD8</f>
        <v>1450</v>
      </c>
      <c r="AG8" s="203"/>
      <c r="AH8" s="204"/>
    </row>
    <row r="9" spans="1:34" ht="42" customHeight="1" x14ac:dyDescent="0.35">
      <c r="A9" s="285" t="s">
        <v>122</v>
      </c>
      <c r="B9" s="286"/>
      <c r="C9" s="272" t="s">
        <v>116</v>
      </c>
      <c r="D9" s="273"/>
      <c r="E9" s="273"/>
      <c r="F9" s="273"/>
      <c r="G9" s="274"/>
      <c r="H9" s="32">
        <v>1</v>
      </c>
      <c r="I9" s="33" t="s">
        <v>99</v>
      </c>
      <c r="J9" s="244">
        <v>200</v>
      </c>
      <c r="K9" s="245"/>
      <c r="L9" s="287">
        <f t="shared" si="0"/>
        <v>200</v>
      </c>
      <c r="M9" s="288"/>
      <c r="N9" s="289"/>
      <c r="O9" s="244">
        <v>145</v>
      </c>
      <c r="P9" s="245"/>
      <c r="Q9" s="202">
        <f t="shared" si="1"/>
        <v>145</v>
      </c>
      <c r="R9" s="203"/>
      <c r="S9" s="204"/>
      <c r="T9" s="213">
        <v>150</v>
      </c>
      <c r="U9" s="214"/>
      <c r="V9" s="202">
        <f t="shared" si="2"/>
        <v>150</v>
      </c>
      <c r="W9" s="203"/>
      <c r="X9" s="204"/>
      <c r="Y9" s="213">
        <v>150</v>
      </c>
      <c r="Z9" s="214"/>
      <c r="AA9" s="202">
        <f t="shared" si="3"/>
        <v>150</v>
      </c>
      <c r="AB9" s="203"/>
      <c r="AC9" s="204"/>
      <c r="AD9" s="213">
        <v>195</v>
      </c>
      <c r="AE9" s="214"/>
      <c r="AF9" s="202">
        <f t="shared" si="4"/>
        <v>195</v>
      </c>
      <c r="AG9" s="203"/>
      <c r="AH9" s="204"/>
    </row>
    <row r="10" spans="1:34" ht="17.25" customHeight="1" x14ac:dyDescent="0.35">
      <c r="A10" s="285" t="s">
        <v>100</v>
      </c>
      <c r="B10" s="286"/>
      <c r="C10" s="282" t="s">
        <v>117</v>
      </c>
      <c r="D10" s="283"/>
      <c r="E10" s="283"/>
      <c r="F10" s="283"/>
      <c r="G10" s="284"/>
      <c r="H10" s="32">
        <v>1</v>
      </c>
      <c r="I10" s="33" t="s">
        <v>99</v>
      </c>
      <c r="J10" s="244">
        <v>110</v>
      </c>
      <c r="K10" s="245"/>
      <c r="L10" s="287">
        <f t="shared" si="0"/>
        <v>110</v>
      </c>
      <c r="M10" s="288"/>
      <c r="N10" s="289"/>
      <c r="O10" s="244">
        <v>92.5</v>
      </c>
      <c r="P10" s="245"/>
      <c r="Q10" s="202">
        <f t="shared" si="1"/>
        <v>92.5</v>
      </c>
      <c r="R10" s="203"/>
      <c r="S10" s="204"/>
      <c r="T10" s="213">
        <v>125</v>
      </c>
      <c r="U10" s="214"/>
      <c r="V10" s="202">
        <f t="shared" si="2"/>
        <v>125</v>
      </c>
      <c r="W10" s="203"/>
      <c r="X10" s="204"/>
      <c r="Y10" s="213">
        <v>100</v>
      </c>
      <c r="Z10" s="214"/>
      <c r="AA10" s="202">
        <f t="shared" si="3"/>
        <v>100</v>
      </c>
      <c r="AB10" s="203"/>
      <c r="AC10" s="204"/>
      <c r="AD10" s="213">
        <v>110</v>
      </c>
      <c r="AE10" s="214"/>
      <c r="AF10" s="202">
        <f t="shared" si="4"/>
        <v>110</v>
      </c>
      <c r="AG10" s="203"/>
      <c r="AH10" s="204"/>
    </row>
    <row r="11" spans="1:34" ht="18" customHeight="1" x14ac:dyDescent="0.35">
      <c r="A11" s="280" t="s">
        <v>101</v>
      </c>
      <c r="B11" s="279"/>
      <c r="C11" s="272" t="s">
        <v>125</v>
      </c>
      <c r="D11" s="273"/>
      <c r="E11" s="273"/>
      <c r="F11" s="273"/>
      <c r="G11" s="274"/>
      <c r="H11" s="34">
        <v>10</v>
      </c>
      <c r="I11" s="33" t="s">
        <v>99</v>
      </c>
      <c r="J11" s="243">
        <v>110</v>
      </c>
      <c r="K11" s="214"/>
      <c r="L11" s="202">
        <f t="shared" si="0"/>
        <v>1100</v>
      </c>
      <c r="M11" s="203"/>
      <c r="N11" s="204"/>
      <c r="O11" s="243">
        <v>92.5</v>
      </c>
      <c r="P11" s="214"/>
      <c r="Q11" s="202">
        <f t="shared" si="1"/>
        <v>925</v>
      </c>
      <c r="R11" s="203"/>
      <c r="S11" s="204"/>
      <c r="T11" s="213">
        <v>130</v>
      </c>
      <c r="U11" s="214"/>
      <c r="V11" s="202">
        <f t="shared" si="2"/>
        <v>1300</v>
      </c>
      <c r="W11" s="203"/>
      <c r="X11" s="204"/>
      <c r="Y11" s="213">
        <v>105</v>
      </c>
      <c r="Z11" s="214"/>
      <c r="AA11" s="202">
        <f t="shared" si="3"/>
        <v>1050</v>
      </c>
      <c r="AB11" s="203"/>
      <c r="AC11" s="204"/>
      <c r="AD11" s="213">
        <v>110</v>
      </c>
      <c r="AE11" s="214"/>
      <c r="AF11" s="202">
        <f t="shared" si="4"/>
        <v>1100</v>
      </c>
      <c r="AG11" s="203"/>
      <c r="AH11" s="204"/>
    </row>
    <row r="12" spans="1:34" ht="18.75" customHeight="1" x14ac:dyDescent="0.35">
      <c r="A12" s="280" t="s">
        <v>102</v>
      </c>
      <c r="B12" s="279"/>
      <c r="C12" s="272" t="s">
        <v>103</v>
      </c>
      <c r="D12" s="273"/>
      <c r="E12" s="273"/>
      <c r="F12" s="273"/>
      <c r="G12" s="274"/>
      <c r="H12" s="34">
        <v>5</v>
      </c>
      <c r="I12" s="33" t="s">
        <v>99</v>
      </c>
      <c r="J12" s="243">
        <v>110</v>
      </c>
      <c r="K12" s="214"/>
      <c r="L12" s="202">
        <f t="shared" si="0"/>
        <v>550</v>
      </c>
      <c r="M12" s="203"/>
      <c r="N12" s="204"/>
      <c r="O12" s="243">
        <v>95</v>
      </c>
      <c r="P12" s="214"/>
      <c r="Q12" s="202">
        <f t="shared" si="1"/>
        <v>475</v>
      </c>
      <c r="R12" s="203"/>
      <c r="S12" s="204"/>
      <c r="T12" s="213">
        <v>150</v>
      </c>
      <c r="U12" s="214"/>
      <c r="V12" s="202">
        <f t="shared" si="2"/>
        <v>750</v>
      </c>
      <c r="W12" s="203"/>
      <c r="X12" s="204"/>
      <c r="Y12" s="213">
        <v>110</v>
      </c>
      <c r="Z12" s="214"/>
      <c r="AA12" s="202">
        <f t="shared" si="3"/>
        <v>550</v>
      </c>
      <c r="AB12" s="203"/>
      <c r="AC12" s="204"/>
      <c r="AD12" s="213">
        <v>110</v>
      </c>
      <c r="AE12" s="214"/>
      <c r="AF12" s="202">
        <f t="shared" si="4"/>
        <v>550</v>
      </c>
      <c r="AG12" s="203"/>
      <c r="AH12" s="204"/>
    </row>
    <row r="13" spans="1:34" ht="20.25" customHeight="1" x14ac:dyDescent="0.35">
      <c r="A13" s="280" t="s">
        <v>104</v>
      </c>
      <c r="B13" s="279"/>
      <c r="C13" s="272" t="s">
        <v>105</v>
      </c>
      <c r="D13" s="273"/>
      <c r="E13" s="273"/>
      <c r="F13" s="273"/>
      <c r="G13" s="274"/>
      <c r="H13" s="34">
        <v>8</v>
      </c>
      <c r="I13" s="33" t="s">
        <v>99</v>
      </c>
      <c r="J13" s="243">
        <v>110</v>
      </c>
      <c r="K13" s="214"/>
      <c r="L13" s="202">
        <f t="shared" si="0"/>
        <v>880</v>
      </c>
      <c r="M13" s="203"/>
      <c r="N13" s="204"/>
      <c r="O13" s="243">
        <v>97.5</v>
      </c>
      <c r="P13" s="214"/>
      <c r="Q13" s="202">
        <f t="shared" si="1"/>
        <v>780</v>
      </c>
      <c r="R13" s="203"/>
      <c r="S13" s="204"/>
      <c r="T13" s="213">
        <v>135</v>
      </c>
      <c r="U13" s="214"/>
      <c r="V13" s="202">
        <f t="shared" si="2"/>
        <v>1080</v>
      </c>
      <c r="W13" s="203"/>
      <c r="X13" s="204"/>
      <c r="Y13" s="213">
        <v>110</v>
      </c>
      <c r="Z13" s="214"/>
      <c r="AA13" s="202">
        <f t="shared" si="3"/>
        <v>880</v>
      </c>
      <c r="AB13" s="203"/>
      <c r="AC13" s="204"/>
      <c r="AD13" s="213">
        <v>105</v>
      </c>
      <c r="AE13" s="214"/>
      <c r="AF13" s="202">
        <f t="shared" si="4"/>
        <v>840</v>
      </c>
      <c r="AG13" s="203"/>
      <c r="AH13" s="204"/>
    </row>
    <row r="14" spans="1:34" ht="33.75" customHeight="1" x14ac:dyDescent="0.35">
      <c r="A14" s="280" t="s">
        <v>126</v>
      </c>
      <c r="B14" s="279"/>
      <c r="C14" s="272"/>
      <c r="D14" s="273"/>
      <c r="E14" s="273"/>
      <c r="F14" s="273"/>
      <c r="G14" s="274"/>
      <c r="H14" s="34">
        <v>1</v>
      </c>
      <c r="I14" s="33" t="s">
        <v>99</v>
      </c>
      <c r="J14" s="243">
        <v>80</v>
      </c>
      <c r="K14" s="214"/>
      <c r="L14" s="202">
        <f t="shared" si="0"/>
        <v>80</v>
      </c>
      <c r="M14" s="203"/>
      <c r="N14" s="204"/>
      <c r="O14" s="243">
        <v>80</v>
      </c>
      <c r="P14" s="214"/>
      <c r="Q14" s="202">
        <f t="shared" si="1"/>
        <v>80</v>
      </c>
      <c r="R14" s="203"/>
      <c r="S14" s="204"/>
      <c r="T14" s="213">
        <v>150</v>
      </c>
      <c r="U14" s="214"/>
      <c r="V14" s="202">
        <f t="shared" si="2"/>
        <v>150</v>
      </c>
      <c r="W14" s="203"/>
      <c r="X14" s="204"/>
      <c r="Y14" s="213">
        <v>110</v>
      </c>
      <c r="Z14" s="214"/>
      <c r="AA14" s="202">
        <f t="shared" si="3"/>
        <v>110</v>
      </c>
      <c r="AB14" s="203"/>
      <c r="AC14" s="204"/>
      <c r="AD14" s="213">
        <v>135</v>
      </c>
      <c r="AE14" s="214"/>
      <c r="AF14" s="202">
        <f t="shared" si="4"/>
        <v>135</v>
      </c>
      <c r="AG14" s="203"/>
      <c r="AH14" s="204"/>
    </row>
    <row r="15" spans="1:34" ht="32.25" customHeight="1" x14ac:dyDescent="0.35">
      <c r="A15" s="280" t="s">
        <v>106</v>
      </c>
      <c r="B15" s="279"/>
      <c r="C15" s="282"/>
      <c r="D15" s="283"/>
      <c r="E15" s="283"/>
      <c r="F15" s="283"/>
      <c r="G15" s="284"/>
      <c r="H15" s="34">
        <v>1</v>
      </c>
      <c r="I15" s="33" t="s">
        <v>99</v>
      </c>
      <c r="J15" s="243">
        <v>1</v>
      </c>
      <c r="K15" s="214"/>
      <c r="L15" s="202">
        <f t="shared" si="0"/>
        <v>1</v>
      </c>
      <c r="M15" s="203"/>
      <c r="N15" s="204"/>
      <c r="O15" s="243">
        <v>1</v>
      </c>
      <c r="P15" s="214"/>
      <c r="Q15" s="202">
        <f t="shared" si="1"/>
        <v>1</v>
      </c>
      <c r="R15" s="203"/>
      <c r="S15" s="204"/>
      <c r="T15" s="213">
        <v>2</v>
      </c>
      <c r="U15" s="214"/>
      <c r="V15" s="202">
        <f t="shared" si="2"/>
        <v>2</v>
      </c>
      <c r="W15" s="203"/>
      <c r="X15" s="204"/>
      <c r="Y15" s="213">
        <v>100</v>
      </c>
      <c r="Z15" s="214"/>
      <c r="AA15" s="202">
        <f t="shared" si="3"/>
        <v>100</v>
      </c>
      <c r="AB15" s="203"/>
      <c r="AC15" s="204"/>
      <c r="AD15" s="213">
        <v>75</v>
      </c>
      <c r="AE15" s="214"/>
      <c r="AF15" s="202">
        <f t="shared" si="4"/>
        <v>75</v>
      </c>
      <c r="AG15" s="203"/>
      <c r="AH15" s="204"/>
    </row>
    <row r="16" spans="1:34" ht="20.25" customHeight="1" x14ac:dyDescent="0.35">
      <c r="A16" s="280" t="s">
        <v>107</v>
      </c>
      <c r="B16" s="279"/>
      <c r="C16" s="272"/>
      <c r="D16" s="273"/>
      <c r="E16" s="273"/>
      <c r="F16" s="273"/>
      <c r="G16" s="274"/>
      <c r="H16" s="34">
        <v>1</v>
      </c>
      <c r="I16" s="33" t="s">
        <v>99</v>
      </c>
      <c r="J16" s="242">
        <v>85</v>
      </c>
      <c r="K16" s="201"/>
      <c r="L16" s="202">
        <f t="shared" si="0"/>
        <v>85</v>
      </c>
      <c r="M16" s="203"/>
      <c r="N16" s="204"/>
      <c r="O16" s="242">
        <v>75</v>
      </c>
      <c r="P16" s="201"/>
      <c r="Q16" s="202">
        <f t="shared" si="1"/>
        <v>75</v>
      </c>
      <c r="R16" s="203"/>
      <c r="S16" s="204"/>
      <c r="T16" s="200">
        <v>135</v>
      </c>
      <c r="U16" s="201"/>
      <c r="V16" s="202">
        <f t="shared" si="2"/>
        <v>135</v>
      </c>
      <c r="W16" s="203"/>
      <c r="X16" s="204"/>
      <c r="Y16" s="200">
        <v>100</v>
      </c>
      <c r="Z16" s="201"/>
      <c r="AA16" s="202">
        <f t="shared" si="3"/>
        <v>100</v>
      </c>
      <c r="AB16" s="203"/>
      <c r="AC16" s="204"/>
      <c r="AD16" s="200">
        <v>110</v>
      </c>
      <c r="AE16" s="201"/>
      <c r="AF16" s="202">
        <f t="shared" si="4"/>
        <v>110</v>
      </c>
      <c r="AG16" s="203"/>
      <c r="AH16" s="204"/>
    </row>
    <row r="17" spans="1:34" ht="18.75" customHeight="1" x14ac:dyDescent="0.35">
      <c r="A17" s="280" t="s">
        <v>108</v>
      </c>
      <c r="B17" s="279"/>
      <c r="C17" s="272"/>
      <c r="D17" s="273"/>
      <c r="E17" s="273"/>
      <c r="F17" s="273"/>
      <c r="G17" s="274"/>
      <c r="H17" s="34">
        <v>1</v>
      </c>
      <c r="I17" s="33" t="s">
        <v>99</v>
      </c>
      <c r="J17" s="242">
        <v>30</v>
      </c>
      <c r="K17" s="201"/>
      <c r="L17" s="202">
        <f t="shared" si="0"/>
        <v>30</v>
      </c>
      <c r="M17" s="203"/>
      <c r="N17" s="204"/>
      <c r="O17" s="242">
        <v>20</v>
      </c>
      <c r="P17" s="201"/>
      <c r="Q17" s="202">
        <f t="shared" si="1"/>
        <v>20</v>
      </c>
      <c r="R17" s="203"/>
      <c r="S17" s="204"/>
      <c r="T17" s="200">
        <v>25</v>
      </c>
      <c r="U17" s="201"/>
      <c r="V17" s="202">
        <f t="shared" si="2"/>
        <v>25</v>
      </c>
      <c r="W17" s="203"/>
      <c r="X17" s="204"/>
      <c r="Y17" s="200">
        <v>30</v>
      </c>
      <c r="Z17" s="201"/>
      <c r="AA17" s="202">
        <f t="shared" si="3"/>
        <v>30</v>
      </c>
      <c r="AB17" s="203"/>
      <c r="AC17" s="204"/>
      <c r="AD17" s="200">
        <v>25</v>
      </c>
      <c r="AE17" s="201"/>
      <c r="AF17" s="202">
        <f t="shared" si="4"/>
        <v>25</v>
      </c>
      <c r="AG17" s="203"/>
      <c r="AH17" s="204"/>
    </row>
    <row r="18" spans="1:34" ht="18.75" customHeight="1" x14ac:dyDescent="0.35">
      <c r="A18" s="278" t="s">
        <v>123</v>
      </c>
      <c r="B18" s="279"/>
      <c r="C18" s="272" t="s">
        <v>124</v>
      </c>
      <c r="D18" s="273"/>
      <c r="E18" s="273"/>
      <c r="F18" s="273"/>
      <c r="G18" s="274"/>
      <c r="H18" s="34">
        <v>8</v>
      </c>
      <c r="I18" s="33" t="s">
        <v>99</v>
      </c>
      <c r="J18" s="242">
        <v>40</v>
      </c>
      <c r="K18" s="201"/>
      <c r="L18" s="202">
        <f t="shared" si="0"/>
        <v>320</v>
      </c>
      <c r="M18" s="203"/>
      <c r="N18" s="204"/>
      <c r="O18" s="242">
        <v>20</v>
      </c>
      <c r="P18" s="201"/>
      <c r="Q18" s="202">
        <f t="shared" si="1"/>
        <v>160</v>
      </c>
      <c r="R18" s="203"/>
      <c r="S18" s="204"/>
      <c r="T18" s="200">
        <v>35</v>
      </c>
      <c r="U18" s="201"/>
      <c r="V18" s="202">
        <f t="shared" si="2"/>
        <v>280</v>
      </c>
      <c r="W18" s="203"/>
      <c r="X18" s="204"/>
      <c r="Y18" s="200">
        <v>60</v>
      </c>
      <c r="Z18" s="201"/>
      <c r="AA18" s="202">
        <f t="shared" si="3"/>
        <v>480</v>
      </c>
      <c r="AB18" s="203"/>
      <c r="AC18" s="204"/>
      <c r="AD18" s="200">
        <v>35</v>
      </c>
      <c r="AE18" s="201"/>
      <c r="AF18" s="202">
        <f t="shared" si="4"/>
        <v>280</v>
      </c>
      <c r="AG18" s="203"/>
      <c r="AH18" s="204"/>
    </row>
    <row r="19" spans="1:34" ht="18.75" customHeight="1" x14ac:dyDescent="0.35">
      <c r="A19" s="270" t="s">
        <v>109</v>
      </c>
      <c r="B19" s="279"/>
      <c r="C19" s="272"/>
      <c r="D19" s="273"/>
      <c r="E19" s="273"/>
      <c r="F19" s="273"/>
      <c r="G19" s="274"/>
      <c r="H19" s="34">
        <v>1</v>
      </c>
      <c r="I19" s="33" t="s">
        <v>110</v>
      </c>
      <c r="J19" s="242">
        <v>1</v>
      </c>
      <c r="K19" s="201"/>
      <c r="L19" s="202">
        <f t="shared" si="0"/>
        <v>1</v>
      </c>
      <c r="M19" s="203"/>
      <c r="N19" s="204"/>
      <c r="O19" s="242">
        <v>1</v>
      </c>
      <c r="P19" s="201"/>
      <c r="Q19" s="202">
        <f t="shared" si="1"/>
        <v>1</v>
      </c>
      <c r="R19" s="203"/>
      <c r="S19" s="204"/>
      <c r="T19" s="200">
        <v>100</v>
      </c>
      <c r="U19" s="201"/>
      <c r="V19" s="202">
        <f t="shared" si="2"/>
        <v>100</v>
      </c>
      <c r="W19" s="203"/>
      <c r="X19" s="204"/>
      <c r="Y19" s="200">
        <v>150</v>
      </c>
      <c r="Z19" s="201"/>
      <c r="AA19" s="202">
        <f t="shared" si="3"/>
        <v>150</v>
      </c>
      <c r="AB19" s="203"/>
      <c r="AC19" s="204"/>
      <c r="AD19" s="200">
        <v>10</v>
      </c>
      <c r="AE19" s="201"/>
      <c r="AF19" s="202">
        <f t="shared" si="4"/>
        <v>10</v>
      </c>
      <c r="AG19" s="203"/>
      <c r="AH19" s="204"/>
    </row>
    <row r="20" spans="1:34" ht="30.75" customHeight="1" x14ac:dyDescent="0.35">
      <c r="A20" s="280" t="s">
        <v>127</v>
      </c>
      <c r="B20" s="281"/>
      <c r="C20" s="272" t="s">
        <v>118</v>
      </c>
      <c r="D20" s="273"/>
      <c r="E20" s="273"/>
      <c r="F20" s="273"/>
      <c r="G20" s="274"/>
      <c r="H20" s="34">
        <v>6</v>
      </c>
      <c r="I20" s="33" t="s">
        <v>99</v>
      </c>
      <c r="J20" s="242">
        <v>200</v>
      </c>
      <c r="K20" s="201"/>
      <c r="L20" s="202">
        <f t="shared" si="0"/>
        <v>1200</v>
      </c>
      <c r="M20" s="203"/>
      <c r="N20" s="204"/>
      <c r="O20" s="242">
        <v>100</v>
      </c>
      <c r="P20" s="201"/>
      <c r="Q20" s="202">
        <f t="shared" si="1"/>
        <v>600</v>
      </c>
      <c r="R20" s="203"/>
      <c r="S20" s="204"/>
      <c r="T20" s="200">
        <v>155</v>
      </c>
      <c r="U20" s="201"/>
      <c r="V20" s="202">
        <f t="shared" si="2"/>
        <v>930</v>
      </c>
      <c r="W20" s="203"/>
      <c r="X20" s="204"/>
      <c r="Y20" s="200">
        <v>110</v>
      </c>
      <c r="Z20" s="201"/>
      <c r="AA20" s="202">
        <f t="shared" si="3"/>
        <v>660</v>
      </c>
      <c r="AB20" s="203"/>
      <c r="AC20" s="204"/>
      <c r="AD20" s="200">
        <v>120</v>
      </c>
      <c r="AE20" s="201"/>
      <c r="AF20" s="202">
        <f t="shared" si="4"/>
        <v>720</v>
      </c>
      <c r="AG20" s="203"/>
      <c r="AH20" s="204"/>
    </row>
    <row r="21" spans="1:34" ht="20.25" customHeight="1" x14ac:dyDescent="0.35">
      <c r="A21" s="270" t="s">
        <v>128</v>
      </c>
      <c r="B21" s="271"/>
      <c r="C21" s="272" t="s">
        <v>119</v>
      </c>
      <c r="D21" s="273"/>
      <c r="E21" s="273"/>
      <c r="F21" s="273"/>
      <c r="G21" s="274"/>
      <c r="H21" s="33">
        <v>10</v>
      </c>
      <c r="I21" s="33" t="s">
        <v>99</v>
      </c>
      <c r="J21" s="242">
        <v>125</v>
      </c>
      <c r="K21" s="201"/>
      <c r="L21" s="203">
        <f>SUM(H21*J21)</f>
        <v>1250</v>
      </c>
      <c r="M21" s="203"/>
      <c r="N21" s="204"/>
      <c r="O21" s="242">
        <v>100</v>
      </c>
      <c r="P21" s="201"/>
      <c r="Q21" s="202">
        <f t="shared" si="1"/>
        <v>1000</v>
      </c>
      <c r="R21" s="203"/>
      <c r="S21" s="204"/>
      <c r="T21" s="200">
        <v>155</v>
      </c>
      <c r="U21" s="201"/>
      <c r="V21" s="202">
        <f t="shared" si="2"/>
        <v>1550</v>
      </c>
      <c r="W21" s="203"/>
      <c r="X21" s="204"/>
      <c r="Y21" s="200">
        <v>140</v>
      </c>
      <c r="Z21" s="201"/>
      <c r="AA21" s="202">
        <f t="shared" si="3"/>
        <v>1400</v>
      </c>
      <c r="AB21" s="203"/>
      <c r="AC21" s="204"/>
      <c r="AD21" s="200">
        <v>135</v>
      </c>
      <c r="AE21" s="201"/>
      <c r="AF21" s="202">
        <f t="shared" si="4"/>
        <v>1350</v>
      </c>
      <c r="AG21" s="203"/>
      <c r="AH21" s="204"/>
    </row>
    <row r="22" spans="1:34" ht="21.75" customHeight="1" thickBot="1" x14ac:dyDescent="0.4">
      <c r="A22" s="270" t="s">
        <v>111</v>
      </c>
      <c r="B22" s="271"/>
      <c r="C22" s="272" t="s">
        <v>112</v>
      </c>
      <c r="D22" s="273"/>
      <c r="E22" s="273"/>
      <c r="F22" s="273"/>
      <c r="G22" s="274"/>
      <c r="H22" s="34">
        <v>8</v>
      </c>
      <c r="I22" s="33" t="s">
        <v>99</v>
      </c>
      <c r="J22" s="242">
        <v>50</v>
      </c>
      <c r="K22" s="201"/>
      <c r="L22" s="275">
        <f>$H22*J22</f>
        <v>400</v>
      </c>
      <c r="M22" s="276"/>
      <c r="N22" s="277"/>
      <c r="O22" s="242">
        <v>1</v>
      </c>
      <c r="P22" s="201"/>
      <c r="Q22" s="205">
        <f t="shared" si="1"/>
        <v>8</v>
      </c>
      <c r="R22" s="206"/>
      <c r="S22" s="207"/>
      <c r="T22" s="200">
        <v>100</v>
      </c>
      <c r="U22" s="201"/>
      <c r="V22" s="205">
        <f t="shared" si="2"/>
        <v>800</v>
      </c>
      <c r="W22" s="206"/>
      <c r="X22" s="207"/>
      <c r="Y22" s="200">
        <v>50</v>
      </c>
      <c r="Z22" s="201"/>
      <c r="AA22" s="205">
        <f t="shared" si="3"/>
        <v>400</v>
      </c>
      <c r="AB22" s="206"/>
      <c r="AC22" s="207"/>
      <c r="AD22" s="200">
        <v>75</v>
      </c>
      <c r="AE22" s="201"/>
      <c r="AF22" s="205">
        <f t="shared" si="4"/>
        <v>600</v>
      </c>
      <c r="AG22" s="206"/>
      <c r="AH22" s="207"/>
    </row>
    <row r="23" spans="1:34" ht="22.5" customHeight="1" thickBot="1" x14ac:dyDescent="0.4">
      <c r="B23" s="37"/>
      <c r="C23" s="37"/>
      <c r="D23" s="37"/>
      <c r="E23" s="37"/>
      <c r="F23" s="37"/>
      <c r="G23" s="37"/>
      <c r="H23" s="37"/>
      <c r="I23" s="37"/>
      <c r="J23" s="208" t="s">
        <v>113</v>
      </c>
      <c r="K23" s="209"/>
      <c r="L23" s="210">
        <f>SUM(L7,L8,L9,L10,L11,L12,L13,L14,L15,L16,L17,L18,L19,L20,L21,L22)</f>
        <v>8457</v>
      </c>
      <c r="M23" s="211"/>
      <c r="N23" s="212"/>
      <c r="O23" s="208" t="s">
        <v>113</v>
      </c>
      <c r="P23" s="209"/>
      <c r="Q23" s="239">
        <f>SUM(Q7,Q8,Q9,Q10,Q11,Q12,Q13,Q14,Q15,Q16,Q17,Q18,Q19,Q20,Q21,Q22)</f>
        <v>6077.5</v>
      </c>
      <c r="R23" s="240"/>
      <c r="S23" s="241"/>
      <c r="T23" s="208" t="s">
        <v>113</v>
      </c>
      <c r="U23" s="209"/>
      <c r="V23" s="210">
        <f>SUM(V7,V8,V9,V10,V11,V12,V13,V14,V15,V16,V17,V18,V19,V20,V21,V22)</f>
        <v>9807</v>
      </c>
      <c r="W23" s="211"/>
      <c r="X23" s="212"/>
      <c r="Y23" s="208" t="s">
        <v>113</v>
      </c>
      <c r="Z23" s="209"/>
      <c r="AA23" s="210">
        <f>SUM(AA7,AA8,AA9,AA10,AA11,AA12,AA13,AA14,AA15,AA16,AA17,AA18,AA19,AA20,AA21,AA22)</f>
        <v>8110</v>
      </c>
      <c r="AB23" s="211"/>
      <c r="AC23" s="212"/>
      <c r="AD23" s="208" t="s">
        <v>113</v>
      </c>
      <c r="AE23" s="209"/>
      <c r="AF23" s="210">
        <f>SUM(AF7,AF8,AF9,AF10,AF11,AF12,AF13,AF14,AF15,AF16,AF17,AF18,AF19,AF20,AF21,AF22)</f>
        <v>8350</v>
      </c>
      <c r="AG23" s="211"/>
      <c r="AH23" s="212"/>
    </row>
    <row r="24" spans="1:34" ht="16.5" customHeight="1" x14ac:dyDescent="0.3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</sheetData>
  <sheetProtection selectLockedCells="1" selectUnlockedCells="1"/>
  <mergeCells count="224">
    <mergeCell ref="A8:B8"/>
    <mergeCell ref="C8:G8"/>
    <mergeCell ref="J8:K8"/>
    <mergeCell ref="L8:N8"/>
    <mergeCell ref="A5:B6"/>
    <mergeCell ref="C5:G6"/>
    <mergeCell ref="H5:I6"/>
    <mergeCell ref="J5:K6"/>
    <mergeCell ref="L5:N6"/>
    <mergeCell ref="A7:B7"/>
    <mergeCell ref="C7:G7"/>
    <mergeCell ref="A9:B9"/>
    <mergeCell ref="C9:G9"/>
    <mergeCell ref="J9:K9"/>
    <mergeCell ref="L9:N9"/>
    <mergeCell ref="A10:B10"/>
    <mergeCell ref="C10:G10"/>
    <mergeCell ref="J10:K10"/>
    <mergeCell ref="L10:N10"/>
    <mergeCell ref="A11:B11"/>
    <mergeCell ref="A17:B17"/>
    <mergeCell ref="C17:G17"/>
    <mergeCell ref="J17:K17"/>
    <mergeCell ref="C11:G11"/>
    <mergeCell ref="J11:K11"/>
    <mergeCell ref="L11:N11"/>
    <mergeCell ref="A12:B12"/>
    <mergeCell ref="C12:G12"/>
    <mergeCell ref="J12:K12"/>
    <mergeCell ref="L12:N12"/>
    <mergeCell ref="A13:B13"/>
    <mergeCell ref="C13:G13"/>
    <mergeCell ref="J13:K13"/>
    <mergeCell ref="L13:N13"/>
    <mergeCell ref="A14:B14"/>
    <mergeCell ref="C14:G14"/>
    <mergeCell ref="J14:K14"/>
    <mergeCell ref="L14:N14"/>
    <mergeCell ref="A15:B15"/>
    <mergeCell ref="C15:G15"/>
    <mergeCell ref="J15:K15"/>
    <mergeCell ref="L15:N15"/>
    <mergeCell ref="A16:B16"/>
    <mergeCell ref="C16:G16"/>
    <mergeCell ref="J16:K16"/>
    <mergeCell ref="L16:N16"/>
    <mergeCell ref="J23:K23"/>
    <mergeCell ref="J1:N4"/>
    <mergeCell ref="A21:B21"/>
    <mergeCell ref="C21:G21"/>
    <mergeCell ref="J21:K21"/>
    <mergeCell ref="L21:N21"/>
    <mergeCell ref="A22:B22"/>
    <mergeCell ref="C22:G22"/>
    <mergeCell ref="J22:K22"/>
    <mergeCell ref="L22:N22"/>
    <mergeCell ref="L23:N23"/>
    <mergeCell ref="L17:N17"/>
    <mergeCell ref="A18:B18"/>
    <mergeCell ref="C18:G18"/>
    <mergeCell ref="J18:K18"/>
    <mergeCell ref="L18:N18"/>
    <mergeCell ref="A19:B19"/>
    <mergeCell ref="C19:G19"/>
    <mergeCell ref="J19:K19"/>
    <mergeCell ref="L19:N19"/>
    <mergeCell ref="A20:B20"/>
    <mergeCell ref="C20:G20"/>
    <mergeCell ref="J20:K20"/>
    <mergeCell ref="L20:N20"/>
    <mergeCell ref="O1:S4"/>
    <mergeCell ref="O5:P6"/>
    <mergeCell ref="Q5:S6"/>
    <mergeCell ref="O7:P7"/>
    <mergeCell ref="Q7:S7"/>
    <mergeCell ref="A2:I2"/>
    <mergeCell ref="A3:I3"/>
    <mergeCell ref="A1:I1"/>
    <mergeCell ref="A4:I4"/>
    <mergeCell ref="J7:K7"/>
    <mergeCell ref="L7:N7"/>
    <mergeCell ref="O11:P11"/>
    <mergeCell ref="Q11:S11"/>
    <mergeCell ref="O12:P12"/>
    <mergeCell ref="Q12:S12"/>
    <mergeCell ref="O13:P13"/>
    <mergeCell ref="Q13:S13"/>
    <mergeCell ref="O8:P8"/>
    <mergeCell ref="Q8:S8"/>
    <mergeCell ref="O9:P9"/>
    <mergeCell ref="Q9:S9"/>
    <mergeCell ref="O10:P10"/>
    <mergeCell ref="Q10:S10"/>
    <mergeCell ref="O18:P18"/>
    <mergeCell ref="Q18:S18"/>
    <mergeCell ref="O19:P19"/>
    <mergeCell ref="Q19:S19"/>
    <mergeCell ref="O14:P14"/>
    <mergeCell ref="Q14:S14"/>
    <mergeCell ref="O15:P15"/>
    <mergeCell ref="Q15:S15"/>
    <mergeCell ref="O16:P16"/>
    <mergeCell ref="Q16:S16"/>
    <mergeCell ref="O23:P23"/>
    <mergeCell ref="Q23:S23"/>
    <mergeCell ref="T1:X4"/>
    <mergeCell ref="T5:U6"/>
    <mergeCell ref="V5:X6"/>
    <mergeCell ref="T7:U7"/>
    <mergeCell ref="V7:X7"/>
    <mergeCell ref="T8:U8"/>
    <mergeCell ref="V8:X8"/>
    <mergeCell ref="T9:U9"/>
    <mergeCell ref="V9:X9"/>
    <mergeCell ref="T10:U10"/>
    <mergeCell ref="V10:X10"/>
    <mergeCell ref="T11:U11"/>
    <mergeCell ref="V11:X11"/>
    <mergeCell ref="T12:U12"/>
    <mergeCell ref="O20:P20"/>
    <mergeCell ref="Q20:S20"/>
    <mergeCell ref="O21:P21"/>
    <mergeCell ref="Q21:S21"/>
    <mergeCell ref="O22:P22"/>
    <mergeCell ref="Q22:S22"/>
    <mergeCell ref="O17:P17"/>
    <mergeCell ref="Q17:S17"/>
    <mergeCell ref="T23:U23"/>
    <mergeCell ref="V23:X23"/>
    <mergeCell ref="T18:U18"/>
    <mergeCell ref="V18:X18"/>
    <mergeCell ref="T19:U19"/>
    <mergeCell ref="V19:X19"/>
    <mergeCell ref="T20:U20"/>
    <mergeCell ref="V20:X20"/>
    <mergeCell ref="T15:U15"/>
    <mergeCell ref="V15:X15"/>
    <mergeCell ref="T16:U16"/>
    <mergeCell ref="V16:X16"/>
    <mergeCell ref="T17:U17"/>
    <mergeCell ref="V17:X17"/>
    <mergeCell ref="Y1:AC4"/>
    <mergeCell ref="Y5:Z6"/>
    <mergeCell ref="AA5:AC6"/>
    <mergeCell ref="Y7:Z7"/>
    <mergeCell ref="AA7:AC7"/>
    <mergeCell ref="T21:U21"/>
    <mergeCell ref="V21:X21"/>
    <mergeCell ref="T22:U22"/>
    <mergeCell ref="V22:X22"/>
    <mergeCell ref="V12:X12"/>
    <mergeCell ref="T13:U13"/>
    <mergeCell ref="V13:X13"/>
    <mergeCell ref="T14:U14"/>
    <mergeCell ref="V14:X14"/>
    <mergeCell ref="Y11:Z11"/>
    <mergeCell ref="AA11:AC11"/>
    <mergeCell ref="Y12:Z12"/>
    <mergeCell ref="AA12:AC12"/>
    <mergeCell ref="Y13:Z13"/>
    <mergeCell ref="AA13:AC13"/>
    <mergeCell ref="Y8:Z8"/>
    <mergeCell ref="AA8:AC8"/>
    <mergeCell ref="Y9:Z9"/>
    <mergeCell ref="AA9:AC9"/>
    <mergeCell ref="Y10:Z10"/>
    <mergeCell ref="AA10:AC10"/>
    <mergeCell ref="Y18:Z18"/>
    <mergeCell ref="AA18:AC18"/>
    <mergeCell ref="Y19:Z19"/>
    <mergeCell ref="AA19:AC19"/>
    <mergeCell ref="Y14:Z14"/>
    <mergeCell ref="AA14:AC14"/>
    <mergeCell ref="Y15:Z15"/>
    <mergeCell ref="AA15:AC15"/>
    <mergeCell ref="Y16:Z16"/>
    <mergeCell ref="AA16:AC16"/>
    <mergeCell ref="Y23:Z23"/>
    <mergeCell ref="AA23:AC23"/>
    <mergeCell ref="AD1:AH4"/>
    <mergeCell ref="AD5:AE6"/>
    <mergeCell ref="AF5:AH6"/>
    <mergeCell ref="AD7:AE7"/>
    <mergeCell ref="AF7:AH7"/>
    <mergeCell ref="AD8:AE8"/>
    <mergeCell ref="AF8:AH8"/>
    <mergeCell ref="AD9:AE9"/>
    <mergeCell ref="AF9:AH9"/>
    <mergeCell ref="AD10:AE10"/>
    <mergeCell ref="AF10:AH10"/>
    <mergeCell ref="AD11:AE11"/>
    <mergeCell ref="AF11:AH11"/>
    <mergeCell ref="AD12:AE12"/>
    <mergeCell ref="Y20:Z20"/>
    <mergeCell ref="AA20:AC20"/>
    <mergeCell ref="Y21:Z21"/>
    <mergeCell ref="AA21:AC21"/>
    <mergeCell ref="Y22:Z22"/>
    <mergeCell ref="AA22:AC22"/>
    <mergeCell ref="Y17:Z17"/>
    <mergeCell ref="AA17:AC17"/>
    <mergeCell ref="AD15:AE15"/>
    <mergeCell ref="AF15:AH15"/>
    <mergeCell ref="AD16:AE16"/>
    <mergeCell ref="AF16:AH16"/>
    <mergeCell ref="AD17:AE17"/>
    <mergeCell ref="AF17:AH17"/>
    <mergeCell ref="AF12:AH12"/>
    <mergeCell ref="AD13:AE13"/>
    <mergeCell ref="AF13:AH13"/>
    <mergeCell ref="AD14:AE14"/>
    <mergeCell ref="AF14:AH14"/>
    <mergeCell ref="AD21:AE21"/>
    <mergeCell ref="AF21:AH21"/>
    <mergeCell ref="AD22:AE22"/>
    <mergeCell ref="AF22:AH22"/>
    <mergeCell ref="AD23:AE23"/>
    <mergeCell ref="AF23:AH23"/>
    <mergeCell ref="AD18:AE18"/>
    <mergeCell ref="AF18:AH18"/>
    <mergeCell ref="AD19:AE19"/>
    <mergeCell ref="AF19:AH19"/>
    <mergeCell ref="AD20:AE20"/>
    <mergeCell ref="AF20:AH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57E46C593944A8705C16E7A40EB88" ma:contentTypeVersion="3" ma:contentTypeDescription="Create a new document." ma:contentTypeScope="" ma:versionID="655f13abe4d3140248d1789f0089c3ce">
  <xsd:schema xmlns:xsd="http://www.w3.org/2001/XMLSchema" xmlns:p="http://schemas.microsoft.com/office/2006/metadata/properties" xmlns:ns2="0737d97b-5ff2-410f-b3b0-09b2c5afa02f" targetNamespace="http://schemas.microsoft.com/office/2006/metadata/properties" ma:root="true" ma:fieldsID="ea2ba40526b2f3e6298919a2cc6a86a6" ns2:_="">
    <xsd:import namespace="0737d97b-5ff2-410f-b3b0-09b2c5afa02f"/>
    <xsd:element name="properties">
      <xsd:complexType>
        <xsd:sequence>
          <xsd:element name="documentManagement">
            <xsd:complexType>
              <xsd:all>
                <xsd:element ref="ns2:Master_x0020_Document" minOccurs="0"/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737d97b-5ff2-410f-b3b0-09b2c5afa02f" elementFormDefault="qualified">
    <xsd:import namespace="http://schemas.microsoft.com/office/2006/documentManagement/types"/>
    <xsd:element name="Master_x0020_Document" ma:index="8" nillable="true" ma:displayName="Master Document" ma:list="{402B597E-610C-4D46-B04B-51C5E0343C96}" ma:internalName="Master_x0020_Document" ma:web="930431e5-d8a8-4020-b003-1bc2650a8fed">
      <xsd:simpleType>
        <xsd:restriction base="dms:Lookup"/>
      </xsd:simpleType>
    </xsd:element>
    <xsd:element name="Topic" ma:index="9" nillable="true" ma:displayName="Topic" ma:format="Dropdown" ma:internalName="Topic">
      <xsd:simpleType>
        <xsd:restriction base="dms:Choice">
          <xsd:enumeration value="FM Forms"/>
          <xsd:enumeration value="TM Forms"/>
        </xsd:restriction>
      </xsd:simpleType>
    </xsd:element>
    <xsd:element name="Subtopic" ma:index="10" nillable="true" ma:displayName="Subtopic" ma:default="" ma:format="Dropdown" ma:internalName="Subtopic">
      <xsd:simpleType>
        <xsd:restriction base="dms:Choice">
          <xsd:enumeration value="FM Section A - Project Administration"/>
          <xsd:enumeration value="FM Section B - Site Preparation"/>
          <xsd:enumeration value="FM Section C - Reforestation"/>
          <xsd:enumeration value="FM Section E, F, &amp; K – Pre-commercial Thinning, Pruning, &amp; Green Cull Removal"/>
          <xsd:enumeration value="FM Section G - Forest Fertilization"/>
          <xsd:enumeration value="FM Section H &amp; I– Road Construction, Maintenance, Inventory, Abandonment/Obliteration, &amp; Easements"/>
          <xsd:enumeration value="FM Section J - Cadastral Land Surveying"/>
          <xsd:enumeration value="FM Section L – Noxious Weed Control"/>
          <xsd:enumeration value="FM Section M - Timber Sale Preparation"/>
          <xsd:enumeration value="TM Fiscal Year Budget Forms"/>
          <xsd:enumeration value="TM Section A - General"/>
          <xsd:enumeration value="TM Section B - Forest Measurements"/>
          <xsd:enumeration value="TM Section E - Hazard"/>
          <xsd:enumeration value="TM Section F - Scaling"/>
          <xsd:enumeration value="TM Section I - Appraisals"/>
          <xsd:enumeration value="TM Section K - Pre-Sale"/>
          <xsd:enumeration value="TM Section L - Rights-of-Way"/>
          <xsd:enumeration value="TM Section M - Advertisement"/>
          <xsd:enumeration value="TM Section N - Auctions"/>
          <xsd:enumeration value="TM Section O - Administration"/>
          <xsd:enumeration value="TM Section P – Extensions"/>
          <xsd:enumeration value="TM Section Q - Cancellation"/>
          <xsd:enumeration value="TM Section R - Salvage Sales"/>
          <xsd:enumeration value="TM Section S - Direct Sales, Personal Use and Firewood"/>
          <xsd:enumeration value="TM Section V - Trespass"/>
          <xsd:enumeration value="TM Section W - Public Involvement"/>
          <xsd:enumeration value="TM Section X - Insur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opic xmlns="0737d97b-5ff2-410f-b3b0-09b2c5afa02f">FM Forms</Topic>
    <Subtopic xmlns="0737d97b-5ff2-410f-b3b0-09b2c5afa02f">FM Section A - Project Administration</Subtopic>
    <Master_x0020_Document xmlns="0737d97b-5ff2-410f-b3b0-09b2c5afa02f" xsi:nil="true"/>
  </documentManagement>
</p:properties>
</file>

<file path=customXml/itemProps1.xml><?xml version="1.0" encoding="utf-8"?>
<ds:datastoreItem xmlns:ds="http://schemas.openxmlformats.org/officeDocument/2006/customXml" ds:itemID="{D8C049DD-529F-42AB-89E2-3D987FF49B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20CB8-9E7B-411A-A393-5C1E36BBD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7d97b-5ff2-410f-b3b0-09b2c5afa02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DBED616-942B-4266-8507-3A8FA52AAD00}">
  <ds:schemaRefs>
    <ds:schemaRef ds:uri="http://schemas.microsoft.com/office/2006/metadata/properties"/>
    <ds:schemaRef ds:uri="0737d97b-5ff2-410f-b3b0-09b2c5afa0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Planting</vt:lpstr>
      <vt:lpstr>PCT, Pruning, CTR, Slashing</vt:lpstr>
      <vt:lpstr>Site Prep, Slash Piling</vt:lpstr>
      <vt:lpstr>Roadside Spray</vt:lpstr>
      <vt:lpstr>Gopher Control</vt:lpstr>
      <vt:lpstr>Sale and Project Prep</vt:lpstr>
      <vt:lpstr>Herbicide Application</vt:lpstr>
      <vt:lpstr>Browse Mitigation</vt:lpstr>
      <vt:lpstr>Security Patrol</vt:lpstr>
      <vt:lpstr>Road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Tyler Nelson</dc:creator>
  <cp:lastModifiedBy>Sherry Groeschl</cp:lastModifiedBy>
  <dcterms:created xsi:type="dcterms:W3CDTF">2022-07-15T18:34:05Z</dcterms:created>
  <dcterms:modified xsi:type="dcterms:W3CDTF">2023-01-30T23:12:56Z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0x0101007D557E46C593944A8705C16E7A40EB88</vt:lpwstr>
  </property>
</Properties>
</file>