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20 - Rd Mx Tab 6 - Solicitation\23-225-30798 St Joe\Bids Received\"/>
    </mc:Choice>
  </mc:AlternateContent>
  <xr:revisionPtr revIDLastSave="0" documentId="13_ncr:1_{61796CD7-2A5E-44F2-9306-249A4A681404}" xr6:coauthVersionLast="47" xr6:coauthVersionMax="47" xr10:uidLastSave="{00000000-0000-0000-0000-000000000000}"/>
  <bookViews>
    <workbookView xWindow="19090" yWindow="-110" windowWidth="19420" windowHeight="10420" xr2:uid="{A72A972A-10B2-4128-ABF3-0412BD08154A}"/>
  </bookViews>
  <sheets>
    <sheet name="Road Maintenance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2" l="1"/>
  <c r="M19" i="12"/>
  <c r="R24" i="12"/>
  <c r="R23" i="12"/>
  <c r="R22" i="12"/>
  <c r="R21" i="12"/>
  <c r="R20" i="12"/>
  <c r="R18" i="12"/>
  <c r="R17" i="12"/>
  <c r="R16" i="12"/>
  <c r="R15" i="12"/>
  <c r="R14" i="12"/>
  <c r="R13" i="12"/>
  <c r="R12" i="12"/>
  <c r="R11" i="12"/>
  <c r="R10" i="12"/>
  <c r="R9" i="12"/>
  <c r="R8" i="12"/>
  <c r="R25" i="12" s="1"/>
  <c r="M24" i="12"/>
  <c r="M23" i="12"/>
  <c r="M22" i="12"/>
  <c r="M21" i="12"/>
  <c r="M20" i="12"/>
  <c r="M18" i="12"/>
  <c r="M17" i="12"/>
  <c r="M16" i="12"/>
  <c r="M15" i="12"/>
  <c r="M14" i="12"/>
  <c r="M13" i="12"/>
  <c r="M12" i="12"/>
  <c r="M11" i="12"/>
  <c r="M10" i="12"/>
  <c r="M9" i="12"/>
  <c r="M8" i="12"/>
  <c r="M25" i="12" l="1"/>
</calcChain>
</file>

<file path=xl/sharedStrings.xml><?xml version="1.0" encoding="utf-8"?>
<sst xmlns="http://schemas.openxmlformats.org/spreadsheetml/2006/main" count="58" uniqueCount="41">
  <si>
    <t>PRICE / UNIT OF MEASURE</t>
  </si>
  <si>
    <t>Miles</t>
  </si>
  <si>
    <t>EQUIPMENT</t>
  </si>
  <si>
    <t>ESTIMATED UNIT(S) OF MEASURE</t>
  </si>
  <si>
    <t>TOTAL EXTENDED AMOUNT</t>
  </si>
  <si>
    <t>Hours</t>
  </si>
  <si>
    <t>Water Truck</t>
  </si>
  <si>
    <t>Dozer</t>
  </si>
  <si>
    <t>Grader</t>
  </si>
  <si>
    <t>Dump Truck</t>
  </si>
  <si>
    <t>12-14 yard</t>
  </si>
  <si>
    <t>Vibratory plate compactor/tamper</t>
  </si>
  <si>
    <t>Vibratory roller</t>
  </si>
  <si>
    <t>All Terrain Vehicle</t>
  </si>
  <si>
    <t>Days</t>
  </si>
  <si>
    <t>Support Vehicle</t>
  </si>
  <si>
    <t>3/4T - 1 Ton Sevice Truck w/ welder</t>
  </si>
  <si>
    <t>TOTAL BID</t>
  </si>
  <si>
    <t>Cat 312, Komatsu 120</t>
  </si>
  <si>
    <t>Cat 320, Any other 200n series machine or equivalent</t>
  </si>
  <si>
    <t>Cat 330, any other 300 series machine or equivalent</t>
  </si>
  <si>
    <t>3000 gallon capacity or larger</t>
  </si>
  <si>
    <t>Dump truck with trailer</t>
  </si>
  <si>
    <t>Tractor trailer lowboy</t>
  </si>
  <si>
    <t>Excavator, Small (must include a bucket with operating thumb)</t>
  </si>
  <si>
    <t>Excavator, Med (must include a bucket with operating thumb)</t>
  </si>
  <si>
    <t>Excavator, Large (must include a bucket with operating thumb)</t>
  </si>
  <si>
    <t>Labor - Skilled</t>
  </si>
  <si>
    <t>Sawyer</t>
  </si>
  <si>
    <t>Mechanical Brusher</t>
  </si>
  <si>
    <t>Transport - Dump Truck w/ Trailer</t>
  </si>
  <si>
    <t>Transport - Lowboy</t>
  </si>
  <si>
    <t>EQUIPMENT EQUIVALENT</t>
  </si>
  <si>
    <t>D-6</t>
  </si>
  <si>
    <t>JD 770, 14, 14G, 140G</t>
  </si>
  <si>
    <t>Rubber Tire Backhoe</t>
  </si>
  <si>
    <t>23-225-30798 - ROAD MAINTENANCE - ST JOE</t>
  </si>
  <si>
    <t>BID EVALUATION</t>
  </si>
  <si>
    <t>Labor Non Skilled</t>
  </si>
  <si>
    <t>MITCHELL EXCAVATION, INC</t>
  </si>
  <si>
    <t>WADDELL LOGGING,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</si>
</sst>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119">
    <xf numFmtId="0" fontId="0" fillId="0" borderId="0" xfId="0"/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6" xfId="0" applyBorder="1"/>
    <xf numFmtId="0" fontId="6" fillId="0" borderId="28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4" fontId="2" fillId="3" borderId="13" xfId="2" applyFont="1" applyFill="1" applyBorder="1" applyAlignment="1">
      <alignment horizontal="center" vertical="center"/>
    </xf>
    <xf numFmtId="44" fontId="2" fillId="3" borderId="15" xfId="2" applyFont="1" applyFill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  <xf numFmtId="44" fontId="2" fillId="0" borderId="33" xfId="0" applyNumberFormat="1" applyFont="1" applyBorder="1" applyAlignment="1">
      <alignment horizontal="center" vertical="center"/>
    </xf>
    <xf numFmtId="44" fontId="2" fillId="3" borderId="13" xfId="0" applyNumberFormat="1" applyFont="1" applyFill="1" applyBorder="1" applyAlignment="1">
      <alignment horizontal="center" vertical="center"/>
    </xf>
    <xf numFmtId="44" fontId="2" fillId="3" borderId="15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4" fontId="6" fillId="0" borderId="30" xfId="0" applyNumberFormat="1" applyFont="1" applyBorder="1" applyAlignment="1">
      <alignment horizontal="center" vertical="center"/>
    </xf>
    <xf numFmtId="44" fontId="6" fillId="0" borderId="28" xfId="0" applyNumberFormat="1" applyFont="1" applyBorder="1" applyAlignment="1">
      <alignment horizontal="center" vertical="center"/>
    </xf>
    <xf numFmtId="44" fontId="6" fillId="0" borderId="29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left" vertical="center"/>
    </xf>
    <xf numFmtId="44" fontId="2" fillId="0" borderId="33" xfId="0" applyNumberFormat="1" applyFont="1" applyBorder="1" applyAlignment="1">
      <alignment horizontal="left" vertical="center"/>
    </xf>
    <xf numFmtId="44" fontId="2" fillId="3" borderId="25" xfId="2" applyFont="1" applyFill="1" applyBorder="1" applyAlignment="1">
      <alignment horizontal="center" vertical="center"/>
    </xf>
    <xf numFmtId="44" fontId="2" fillId="3" borderId="24" xfId="2" applyFont="1" applyFill="1" applyBorder="1" applyAlignment="1">
      <alignment horizontal="center" vertical="center"/>
    </xf>
    <xf numFmtId="44" fontId="2" fillId="0" borderId="25" xfId="0" applyNumberFormat="1" applyFont="1" applyBorder="1" applyAlignment="1">
      <alignment horizontal="center" vertical="center"/>
    </xf>
    <xf numFmtId="44" fontId="2" fillId="0" borderId="26" xfId="0" applyNumberFormat="1" applyFont="1" applyBorder="1" applyAlignment="1">
      <alignment horizontal="center" vertical="center"/>
    </xf>
    <xf numFmtId="44" fontId="2" fillId="0" borderId="2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4" fontId="2" fillId="3" borderId="20" xfId="2" applyFont="1" applyFill="1" applyBorder="1" applyAlignment="1">
      <alignment horizontal="center" vertical="center"/>
    </xf>
    <xf numFmtId="44" fontId="2" fillId="3" borderId="34" xfId="2" applyFont="1" applyFill="1" applyBorder="1" applyAlignment="1">
      <alignment horizontal="center" vertical="center"/>
    </xf>
    <xf numFmtId="44" fontId="2" fillId="3" borderId="11" xfId="2" applyFont="1" applyFill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4" fontId="2" fillId="3" borderId="32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2" fillId="3" borderId="36" xfId="2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44" fontId="2" fillId="3" borderId="18" xfId="2" applyFont="1" applyFill="1" applyBorder="1" applyAlignment="1">
      <alignment horizontal="center" vertical="center"/>
    </xf>
    <xf numFmtId="44" fontId="2" fillId="3" borderId="23" xfId="2" applyFont="1" applyFill="1" applyBorder="1" applyAlignment="1">
      <alignment horizontal="center" vertical="center"/>
    </xf>
    <xf numFmtId="44" fontId="2" fillId="3" borderId="32" xfId="2" applyFont="1" applyFill="1" applyBorder="1" applyAlignment="1">
      <alignment horizontal="center" vertical="center"/>
    </xf>
    <xf numFmtId="44" fontId="6" fillId="4" borderId="30" xfId="0" applyNumberFormat="1" applyFont="1" applyFill="1" applyBorder="1" applyAlignment="1">
      <alignment horizontal="center" vertical="center"/>
    </xf>
    <xf numFmtId="44" fontId="6" fillId="4" borderId="28" xfId="0" applyNumberFormat="1" applyFont="1" applyFill="1" applyBorder="1" applyAlignment="1">
      <alignment horizontal="center" vertical="center"/>
    </xf>
    <xf numFmtId="44" fontId="6" fillId="4" borderId="2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17AF4E83-7ADA-4396-AFED-90567D73E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048A-4301-4565-B1E1-72F2B40ED2F3}">
  <dimension ref="B1:U25"/>
  <sheetViews>
    <sheetView tabSelected="1" workbookViewId="0">
      <selection activeCell="P2" sqref="P2:T5"/>
    </sheetView>
  </sheetViews>
  <sheetFormatPr defaultRowHeight="14.5" x14ac:dyDescent="0.35"/>
  <cols>
    <col min="1" max="1" width="3.26953125" customWidth="1"/>
    <col min="2" max="2" width="11.81640625" customWidth="1"/>
    <col min="3" max="3" width="11.54296875" customWidth="1"/>
    <col min="4" max="4" width="4.90625" customWidth="1"/>
    <col min="5" max="5" width="6" customWidth="1"/>
    <col min="6" max="6" width="4.453125" customWidth="1"/>
    <col min="7" max="7" width="5.36328125" customWidth="1"/>
    <col min="8" max="8" width="3.81640625" customWidth="1"/>
    <col min="11" max="11" width="7.453125" customWidth="1"/>
    <col min="12" max="12" width="7" customWidth="1"/>
    <col min="13" max="13" width="6.7265625" customWidth="1"/>
    <col min="14" max="14" width="5.36328125" customWidth="1"/>
    <col min="15" max="15" width="4.6328125" customWidth="1"/>
    <col min="16" max="16" width="7.453125" customWidth="1"/>
    <col min="17" max="17" width="7" customWidth="1"/>
    <col min="18" max="18" width="6.7265625" customWidth="1"/>
    <col min="19" max="19" width="5.36328125" customWidth="1"/>
    <col min="20" max="20" width="4.6328125" customWidth="1"/>
  </cols>
  <sheetData>
    <row r="1" spans="2:21" ht="15" thickBot="1" x14ac:dyDescent="0.4">
      <c r="K1" s="5"/>
    </row>
    <row r="2" spans="2:21" x14ac:dyDescent="0.35">
      <c r="B2" s="7"/>
      <c r="C2" s="8"/>
      <c r="D2" s="8"/>
      <c r="E2" s="8"/>
      <c r="F2" s="8"/>
      <c r="G2" s="8"/>
      <c r="H2" s="8"/>
      <c r="I2" s="8"/>
      <c r="J2" s="8"/>
      <c r="K2" s="35" t="s">
        <v>39</v>
      </c>
      <c r="L2" s="36"/>
      <c r="M2" s="36"/>
      <c r="N2" s="36"/>
      <c r="O2" s="37"/>
      <c r="P2" s="110" t="s">
        <v>40</v>
      </c>
      <c r="Q2" s="111"/>
      <c r="R2" s="111"/>
      <c r="S2" s="111"/>
      <c r="T2" s="112"/>
    </row>
    <row r="3" spans="2:21" x14ac:dyDescent="0.35">
      <c r="B3" s="72" t="s">
        <v>37</v>
      </c>
      <c r="C3" s="73"/>
      <c r="D3" s="73"/>
      <c r="E3" s="73"/>
      <c r="F3" s="73"/>
      <c r="G3" s="73"/>
      <c r="H3" s="73"/>
      <c r="I3" s="73"/>
      <c r="J3" s="99"/>
      <c r="K3" s="38"/>
      <c r="L3" s="100"/>
      <c r="M3" s="100"/>
      <c r="N3" s="100"/>
      <c r="O3" s="39"/>
      <c r="P3" s="113"/>
      <c r="Q3" s="114"/>
      <c r="R3" s="114"/>
      <c r="S3" s="114"/>
      <c r="T3" s="115"/>
    </row>
    <row r="4" spans="2:21" x14ac:dyDescent="0.35">
      <c r="B4" s="72" t="s">
        <v>36</v>
      </c>
      <c r="C4" s="73"/>
      <c r="D4" s="73"/>
      <c r="E4" s="73"/>
      <c r="F4" s="73"/>
      <c r="G4" s="73"/>
      <c r="H4" s="73"/>
      <c r="I4" s="73"/>
      <c r="J4" s="99"/>
      <c r="K4" s="38"/>
      <c r="L4" s="100"/>
      <c r="M4" s="100"/>
      <c r="N4" s="100"/>
      <c r="O4" s="39"/>
      <c r="P4" s="113"/>
      <c r="Q4" s="114"/>
      <c r="R4" s="114"/>
      <c r="S4" s="114"/>
      <c r="T4" s="115"/>
    </row>
    <row r="5" spans="2:21" ht="15" thickBot="1" x14ac:dyDescent="0.4">
      <c r="B5" s="11"/>
      <c r="C5" s="12"/>
      <c r="D5" s="12"/>
      <c r="E5" s="12"/>
      <c r="F5" s="12"/>
      <c r="G5" s="12"/>
      <c r="H5" s="12"/>
      <c r="I5" s="12"/>
      <c r="J5" s="12"/>
      <c r="K5" s="40"/>
      <c r="L5" s="41"/>
      <c r="M5" s="41"/>
      <c r="N5" s="41"/>
      <c r="O5" s="42"/>
      <c r="P5" s="116"/>
      <c r="Q5" s="117"/>
      <c r="R5" s="117"/>
      <c r="S5" s="117"/>
      <c r="T5" s="118"/>
    </row>
    <row r="6" spans="2:21" ht="24" customHeight="1" x14ac:dyDescent="0.35">
      <c r="B6" s="86" t="s">
        <v>2</v>
      </c>
      <c r="C6" s="87"/>
      <c r="D6" s="47" t="s">
        <v>32</v>
      </c>
      <c r="E6" s="90"/>
      <c r="F6" s="90"/>
      <c r="G6" s="90"/>
      <c r="H6" s="91"/>
      <c r="I6" s="43" t="s">
        <v>3</v>
      </c>
      <c r="J6" s="95"/>
      <c r="K6" s="101" t="s">
        <v>0</v>
      </c>
      <c r="L6" s="44"/>
      <c r="M6" s="47" t="s">
        <v>4</v>
      </c>
      <c r="N6" s="102"/>
      <c r="O6" s="49"/>
      <c r="P6" s="43" t="s">
        <v>0</v>
      </c>
      <c r="Q6" s="44"/>
      <c r="R6" s="47" t="s">
        <v>4</v>
      </c>
      <c r="S6" s="48"/>
      <c r="T6" s="49"/>
    </row>
    <row r="7" spans="2:21" ht="15" thickBot="1" x14ac:dyDescent="0.4">
      <c r="B7" s="88"/>
      <c r="C7" s="89"/>
      <c r="D7" s="92"/>
      <c r="E7" s="93"/>
      <c r="F7" s="93"/>
      <c r="G7" s="93"/>
      <c r="H7" s="94"/>
      <c r="I7" s="45"/>
      <c r="J7" s="95"/>
      <c r="K7" s="103"/>
      <c r="L7" s="46"/>
      <c r="M7" s="50"/>
      <c r="N7" s="51"/>
      <c r="O7" s="52"/>
      <c r="P7" s="45"/>
      <c r="Q7" s="46"/>
      <c r="R7" s="50"/>
      <c r="S7" s="51"/>
      <c r="T7" s="52"/>
    </row>
    <row r="8" spans="2:21" ht="42.75" customHeight="1" x14ac:dyDescent="0.35">
      <c r="B8" s="82" t="s">
        <v>24</v>
      </c>
      <c r="C8" s="83"/>
      <c r="D8" s="79" t="s">
        <v>18</v>
      </c>
      <c r="E8" s="80"/>
      <c r="F8" s="80"/>
      <c r="G8" s="80"/>
      <c r="H8" s="81"/>
      <c r="I8" s="15">
        <v>10</v>
      </c>
      <c r="J8" s="13" t="s">
        <v>5</v>
      </c>
      <c r="K8" s="104">
        <v>120</v>
      </c>
      <c r="L8" s="54"/>
      <c r="M8" s="18">
        <f>$I8*K8</f>
        <v>1200</v>
      </c>
      <c r="N8" s="19"/>
      <c r="O8" s="20"/>
      <c r="P8" s="53">
        <v>140</v>
      </c>
      <c r="Q8" s="54"/>
      <c r="R8" s="18">
        <f>$I8*P8</f>
        <v>1400</v>
      </c>
      <c r="S8" s="19"/>
      <c r="T8" s="20"/>
    </row>
    <row r="9" spans="2:21" ht="38.25" customHeight="1" x14ac:dyDescent="0.35">
      <c r="B9" s="77" t="s">
        <v>25</v>
      </c>
      <c r="C9" s="78"/>
      <c r="D9" s="79" t="s">
        <v>19</v>
      </c>
      <c r="E9" s="80"/>
      <c r="F9" s="80"/>
      <c r="G9" s="80"/>
      <c r="H9" s="81"/>
      <c r="I9" s="4">
        <v>30</v>
      </c>
      <c r="J9" s="14" t="s">
        <v>5</v>
      </c>
      <c r="K9" s="74">
        <v>145</v>
      </c>
      <c r="L9" s="55"/>
      <c r="M9" s="56">
        <f>$I9*K9</f>
        <v>4350</v>
      </c>
      <c r="N9" s="56"/>
      <c r="O9" s="57"/>
      <c r="P9" s="17">
        <v>170</v>
      </c>
      <c r="Q9" s="55"/>
      <c r="R9" s="56">
        <f>$I9*P9</f>
        <v>5100</v>
      </c>
      <c r="S9" s="56"/>
      <c r="T9" s="57"/>
      <c r="U9" s="6"/>
    </row>
    <row r="10" spans="2:21" ht="42" customHeight="1" x14ac:dyDescent="0.35">
      <c r="B10" s="75" t="s">
        <v>26</v>
      </c>
      <c r="C10" s="76"/>
      <c r="D10" s="65" t="s">
        <v>20</v>
      </c>
      <c r="E10" s="66"/>
      <c r="F10" s="66"/>
      <c r="G10" s="66"/>
      <c r="H10" s="67"/>
      <c r="I10" s="2">
        <v>10</v>
      </c>
      <c r="J10" s="3" t="s">
        <v>5</v>
      </c>
      <c r="K10" s="74">
        <v>165</v>
      </c>
      <c r="L10" s="55"/>
      <c r="M10" s="56">
        <f>$I10*K10</f>
        <v>1650</v>
      </c>
      <c r="N10" s="56"/>
      <c r="O10" s="57"/>
      <c r="P10" s="17">
        <v>200</v>
      </c>
      <c r="Q10" s="55"/>
      <c r="R10" s="56">
        <f>$I10*P10</f>
        <v>2000</v>
      </c>
      <c r="S10" s="56"/>
      <c r="T10" s="57"/>
      <c r="U10" s="6"/>
    </row>
    <row r="11" spans="2:21" ht="16.5" customHeight="1" x14ac:dyDescent="0.35">
      <c r="B11" s="63" t="s">
        <v>35</v>
      </c>
      <c r="C11" s="64"/>
      <c r="D11" s="96"/>
      <c r="E11" s="97"/>
      <c r="F11" s="97"/>
      <c r="G11" s="97"/>
      <c r="H11" s="98"/>
      <c r="I11" s="2">
        <v>10</v>
      </c>
      <c r="J11" s="3" t="s">
        <v>5</v>
      </c>
      <c r="K11" s="70">
        <v>100</v>
      </c>
      <c r="L11" s="22"/>
      <c r="M11" s="28">
        <f>SUM($I11*K11)</f>
        <v>1000</v>
      </c>
      <c r="N11" s="28"/>
      <c r="O11" s="29"/>
      <c r="P11" s="21">
        <v>140</v>
      </c>
      <c r="Q11" s="22"/>
      <c r="R11" s="28">
        <f>SUM($I11*P11)</f>
        <v>1400</v>
      </c>
      <c r="S11" s="28"/>
      <c r="T11" s="29"/>
    </row>
    <row r="12" spans="2:21" ht="17.25" customHeight="1" x14ac:dyDescent="0.35">
      <c r="B12" s="75" t="s">
        <v>6</v>
      </c>
      <c r="C12" s="76"/>
      <c r="D12" s="65" t="s">
        <v>21</v>
      </c>
      <c r="E12" s="66"/>
      <c r="F12" s="66"/>
      <c r="G12" s="66"/>
      <c r="H12" s="67"/>
      <c r="I12" s="1">
        <v>100</v>
      </c>
      <c r="J12" s="3" t="s">
        <v>5</v>
      </c>
      <c r="K12" s="105">
        <v>120</v>
      </c>
      <c r="L12" s="31"/>
      <c r="M12" s="32">
        <f t="shared" ref="M12:M24" si="0">$I12*K12</f>
        <v>12000</v>
      </c>
      <c r="N12" s="33"/>
      <c r="O12" s="34"/>
      <c r="P12" s="30">
        <v>140</v>
      </c>
      <c r="Q12" s="31"/>
      <c r="R12" s="32">
        <f t="shared" ref="R12:R24" si="1">$I12*P12</f>
        <v>14000</v>
      </c>
      <c r="S12" s="33"/>
      <c r="T12" s="34"/>
    </row>
    <row r="13" spans="2:21" ht="18" customHeight="1" x14ac:dyDescent="0.35">
      <c r="B13" s="61" t="s">
        <v>7</v>
      </c>
      <c r="C13" s="62"/>
      <c r="D13" s="58" t="s">
        <v>33</v>
      </c>
      <c r="E13" s="59"/>
      <c r="F13" s="59"/>
      <c r="G13" s="59"/>
      <c r="H13" s="60"/>
      <c r="I13" s="3">
        <v>20</v>
      </c>
      <c r="J13" s="3" t="s">
        <v>5</v>
      </c>
      <c r="K13" s="106">
        <v>140</v>
      </c>
      <c r="L13" s="17"/>
      <c r="M13" s="18">
        <f t="shared" si="0"/>
        <v>2800</v>
      </c>
      <c r="N13" s="19"/>
      <c r="O13" s="20"/>
      <c r="P13" s="16">
        <v>175</v>
      </c>
      <c r="Q13" s="17"/>
      <c r="R13" s="18">
        <f t="shared" si="1"/>
        <v>3500</v>
      </c>
      <c r="S13" s="19"/>
      <c r="T13" s="20"/>
    </row>
    <row r="14" spans="2:21" ht="18.75" customHeight="1" x14ac:dyDescent="0.35">
      <c r="B14" s="61" t="s">
        <v>8</v>
      </c>
      <c r="C14" s="62"/>
      <c r="D14" s="58" t="s">
        <v>34</v>
      </c>
      <c r="E14" s="59"/>
      <c r="F14" s="59"/>
      <c r="G14" s="59"/>
      <c r="H14" s="60"/>
      <c r="I14" s="3">
        <v>80</v>
      </c>
      <c r="J14" s="3" t="s">
        <v>5</v>
      </c>
      <c r="K14" s="106">
        <v>120</v>
      </c>
      <c r="L14" s="17"/>
      <c r="M14" s="18">
        <f t="shared" si="0"/>
        <v>9600</v>
      </c>
      <c r="N14" s="19"/>
      <c r="O14" s="20"/>
      <c r="P14" s="16">
        <v>160</v>
      </c>
      <c r="Q14" s="17"/>
      <c r="R14" s="18">
        <f t="shared" si="1"/>
        <v>12800</v>
      </c>
      <c r="S14" s="19"/>
      <c r="T14" s="20"/>
    </row>
    <row r="15" spans="2:21" ht="20.25" customHeight="1" x14ac:dyDescent="0.35">
      <c r="B15" s="61" t="s">
        <v>9</v>
      </c>
      <c r="C15" s="62"/>
      <c r="D15" s="58" t="s">
        <v>10</v>
      </c>
      <c r="E15" s="59"/>
      <c r="F15" s="59"/>
      <c r="G15" s="59"/>
      <c r="H15" s="60"/>
      <c r="I15" s="3">
        <v>10</v>
      </c>
      <c r="J15" s="3" t="s">
        <v>5</v>
      </c>
      <c r="K15" s="106">
        <v>120</v>
      </c>
      <c r="L15" s="17"/>
      <c r="M15" s="18">
        <f t="shared" si="0"/>
        <v>1200</v>
      </c>
      <c r="N15" s="19"/>
      <c r="O15" s="20"/>
      <c r="P15" s="16">
        <v>125</v>
      </c>
      <c r="Q15" s="17"/>
      <c r="R15" s="18">
        <f t="shared" si="1"/>
        <v>1250</v>
      </c>
      <c r="S15" s="19"/>
      <c r="T15" s="20"/>
    </row>
    <row r="16" spans="2:21" ht="33.75" customHeight="1" x14ac:dyDescent="0.35">
      <c r="B16" s="61" t="s">
        <v>29</v>
      </c>
      <c r="C16" s="62"/>
      <c r="D16" s="58"/>
      <c r="E16" s="59"/>
      <c r="F16" s="59"/>
      <c r="G16" s="59"/>
      <c r="H16" s="60"/>
      <c r="I16" s="3">
        <v>1</v>
      </c>
      <c r="J16" s="3" t="s">
        <v>5</v>
      </c>
      <c r="K16" s="106">
        <v>200</v>
      </c>
      <c r="L16" s="17"/>
      <c r="M16" s="18">
        <f t="shared" si="0"/>
        <v>200</v>
      </c>
      <c r="N16" s="19"/>
      <c r="O16" s="20"/>
      <c r="P16" s="16">
        <v>160</v>
      </c>
      <c r="Q16" s="17"/>
      <c r="R16" s="18">
        <f t="shared" si="1"/>
        <v>160</v>
      </c>
      <c r="S16" s="19"/>
      <c r="T16" s="20"/>
    </row>
    <row r="17" spans="2:20" ht="32.25" customHeight="1" x14ac:dyDescent="0.35">
      <c r="B17" s="61" t="s">
        <v>11</v>
      </c>
      <c r="C17" s="62"/>
      <c r="D17" s="65"/>
      <c r="E17" s="66"/>
      <c r="F17" s="66"/>
      <c r="G17" s="66"/>
      <c r="H17" s="67"/>
      <c r="I17" s="3">
        <v>10</v>
      </c>
      <c r="J17" s="3" t="s">
        <v>5</v>
      </c>
      <c r="K17" s="106">
        <v>100</v>
      </c>
      <c r="L17" s="17"/>
      <c r="M17" s="18">
        <f t="shared" si="0"/>
        <v>1000</v>
      </c>
      <c r="N17" s="19"/>
      <c r="O17" s="20"/>
      <c r="P17" s="16">
        <v>80</v>
      </c>
      <c r="Q17" s="17"/>
      <c r="R17" s="18">
        <f t="shared" si="1"/>
        <v>800</v>
      </c>
      <c r="S17" s="19"/>
      <c r="T17" s="20"/>
    </row>
    <row r="18" spans="2:20" ht="20.25" customHeight="1" x14ac:dyDescent="0.35">
      <c r="B18" s="61" t="s">
        <v>12</v>
      </c>
      <c r="C18" s="62"/>
      <c r="D18" s="58"/>
      <c r="E18" s="59"/>
      <c r="F18" s="59"/>
      <c r="G18" s="59"/>
      <c r="H18" s="60"/>
      <c r="I18" s="3">
        <v>10</v>
      </c>
      <c r="J18" s="3" t="s">
        <v>5</v>
      </c>
      <c r="K18" s="70">
        <v>120</v>
      </c>
      <c r="L18" s="22"/>
      <c r="M18" s="18">
        <f t="shared" si="0"/>
        <v>1200</v>
      </c>
      <c r="N18" s="19"/>
      <c r="O18" s="20"/>
      <c r="P18" s="21">
        <v>145</v>
      </c>
      <c r="Q18" s="22"/>
      <c r="R18" s="18">
        <f t="shared" si="1"/>
        <v>1450</v>
      </c>
      <c r="S18" s="19"/>
      <c r="T18" s="20"/>
    </row>
    <row r="19" spans="2:20" ht="20.25" customHeight="1" x14ac:dyDescent="0.35">
      <c r="B19" s="61" t="s">
        <v>38</v>
      </c>
      <c r="C19" s="69"/>
      <c r="D19" s="84"/>
      <c r="E19" s="85"/>
      <c r="F19" s="85"/>
      <c r="G19" s="85"/>
      <c r="H19" s="64"/>
      <c r="I19" s="3">
        <v>10</v>
      </c>
      <c r="J19" s="3" t="s">
        <v>5</v>
      </c>
      <c r="K19" s="70">
        <v>20</v>
      </c>
      <c r="L19" s="22"/>
      <c r="M19" s="18">
        <f>SUM($I19*K19)</f>
        <v>200</v>
      </c>
      <c r="N19" s="19"/>
      <c r="O19" s="20"/>
      <c r="P19" s="70">
        <v>50</v>
      </c>
      <c r="Q19" s="22"/>
      <c r="R19" s="18">
        <f>SUM($I19*P19)</f>
        <v>500</v>
      </c>
      <c r="S19" s="19"/>
      <c r="T19" s="20"/>
    </row>
    <row r="20" spans="2:20" ht="18.75" customHeight="1" x14ac:dyDescent="0.35">
      <c r="B20" s="71" t="s">
        <v>27</v>
      </c>
      <c r="C20" s="62"/>
      <c r="D20" s="58" t="s">
        <v>28</v>
      </c>
      <c r="E20" s="59"/>
      <c r="F20" s="59"/>
      <c r="G20" s="59"/>
      <c r="H20" s="60"/>
      <c r="I20" s="3">
        <v>10</v>
      </c>
      <c r="J20" s="3" t="s">
        <v>5</v>
      </c>
      <c r="K20" s="70">
        <v>75</v>
      </c>
      <c r="L20" s="22"/>
      <c r="M20" s="18">
        <f t="shared" si="0"/>
        <v>750</v>
      </c>
      <c r="N20" s="19"/>
      <c r="O20" s="20"/>
      <c r="P20" s="21">
        <v>150</v>
      </c>
      <c r="Q20" s="22"/>
      <c r="R20" s="18">
        <f t="shared" si="1"/>
        <v>1500</v>
      </c>
      <c r="S20" s="19"/>
      <c r="T20" s="20"/>
    </row>
    <row r="21" spans="2:20" ht="18.75" customHeight="1" x14ac:dyDescent="0.35">
      <c r="B21" s="63" t="s">
        <v>13</v>
      </c>
      <c r="C21" s="62"/>
      <c r="D21" s="58"/>
      <c r="E21" s="59"/>
      <c r="F21" s="59"/>
      <c r="G21" s="59"/>
      <c r="H21" s="60"/>
      <c r="I21" s="3">
        <v>10</v>
      </c>
      <c r="J21" s="3" t="s">
        <v>14</v>
      </c>
      <c r="K21" s="70">
        <v>600</v>
      </c>
      <c r="L21" s="22"/>
      <c r="M21" s="18">
        <f t="shared" si="0"/>
        <v>6000</v>
      </c>
      <c r="N21" s="19"/>
      <c r="O21" s="20"/>
      <c r="P21" s="21">
        <v>80</v>
      </c>
      <c r="Q21" s="22"/>
      <c r="R21" s="18">
        <f t="shared" si="1"/>
        <v>800</v>
      </c>
      <c r="S21" s="19"/>
      <c r="T21" s="20"/>
    </row>
    <row r="22" spans="2:20" ht="30.75" customHeight="1" x14ac:dyDescent="0.35">
      <c r="B22" s="61" t="s">
        <v>30</v>
      </c>
      <c r="C22" s="68"/>
      <c r="D22" s="58" t="s">
        <v>22</v>
      </c>
      <c r="E22" s="59"/>
      <c r="F22" s="59"/>
      <c r="G22" s="59"/>
      <c r="H22" s="60"/>
      <c r="I22" s="3">
        <v>30</v>
      </c>
      <c r="J22" s="3" t="s">
        <v>5</v>
      </c>
      <c r="K22" s="70">
        <v>300</v>
      </c>
      <c r="L22" s="22"/>
      <c r="M22" s="18">
        <f t="shared" si="0"/>
        <v>9000</v>
      </c>
      <c r="N22" s="19"/>
      <c r="O22" s="20"/>
      <c r="P22" s="21">
        <v>165</v>
      </c>
      <c r="Q22" s="22"/>
      <c r="R22" s="18">
        <f t="shared" si="1"/>
        <v>4950</v>
      </c>
      <c r="S22" s="19"/>
      <c r="T22" s="20"/>
    </row>
    <row r="23" spans="2:20" ht="20.25" customHeight="1" x14ac:dyDescent="0.35">
      <c r="B23" s="63" t="s">
        <v>31</v>
      </c>
      <c r="C23" s="64"/>
      <c r="D23" s="58" t="s">
        <v>23</v>
      </c>
      <c r="E23" s="59"/>
      <c r="F23" s="59"/>
      <c r="G23" s="59"/>
      <c r="H23" s="60"/>
      <c r="I23" s="2">
        <v>30</v>
      </c>
      <c r="J23" s="3" t="s">
        <v>5</v>
      </c>
      <c r="K23" s="70">
        <v>300</v>
      </c>
      <c r="L23" s="22"/>
      <c r="M23" s="19">
        <f t="shared" si="0"/>
        <v>9000</v>
      </c>
      <c r="N23" s="19"/>
      <c r="O23" s="20"/>
      <c r="P23" s="21">
        <v>175</v>
      </c>
      <c r="Q23" s="22"/>
      <c r="R23" s="19">
        <f t="shared" si="1"/>
        <v>5250</v>
      </c>
      <c r="S23" s="19"/>
      <c r="T23" s="20"/>
    </row>
    <row r="24" spans="2:20" ht="21.75" customHeight="1" x14ac:dyDescent="0.35">
      <c r="B24" s="63" t="s">
        <v>15</v>
      </c>
      <c r="C24" s="64"/>
      <c r="D24" s="65" t="s">
        <v>16</v>
      </c>
      <c r="E24" s="66"/>
      <c r="F24" s="66"/>
      <c r="G24" s="66"/>
      <c r="H24" s="67"/>
      <c r="I24" s="3">
        <v>550</v>
      </c>
      <c r="J24" s="3" t="s">
        <v>1</v>
      </c>
      <c r="K24" s="70">
        <v>2</v>
      </c>
      <c r="L24" s="22"/>
      <c r="M24" s="18">
        <f t="shared" si="0"/>
        <v>1100</v>
      </c>
      <c r="N24" s="19"/>
      <c r="O24" s="20"/>
      <c r="P24" s="21">
        <v>1</v>
      </c>
      <c r="Q24" s="22"/>
      <c r="R24" s="18">
        <f t="shared" si="1"/>
        <v>550</v>
      </c>
      <c r="S24" s="19"/>
      <c r="T24" s="20"/>
    </row>
    <row r="25" spans="2:20" ht="22.5" customHeight="1" thickBot="1" x14ac:dyDescent="0.4">
      <c r="B25" s="9"/>
      <c r="C25" s="10"/>
      <c r="D25" s="10"/>
      <c r="E25" s="10"/>
      <c r="F25" s="10"/>
      <c r="G25" s="10"/>
      <c r="H25" s="10"/>
      <c r="I25" s="10"/>
      <c r="J25" s="10"/>
      <c r="K25" s="23" t="s">
        <v>17</v>
      </c>
      <c r="L25" s="24"/>
      <c r="M25" s="25">
        <f>SUM(M8,M9,M10,M11,M12,M13,M14,M15,M16,M17,M18,M19,M20,M21,M22,M23,M24)</f>
        <v>62250</v>
      </c>
      <c r="N25" s="26"/>
      <c r="O25" s="27"/>
      <c r="P25" s="23" t="s">
        <v>17</v>
      </c>
      <c r="Q25" s="24"/>
      <c r="R25" s="107">
        <f>SUM(R8,R9,R10,R11,R12,R13,R14,R15,R16,R17,R18,R19,R20,R21,R22,R23,R24)</f>
        <v>57410</v>
      </c>
      <c r="S25" s="108"/>
      <c r="T25" s="109"/>
    </row>
  </sheetData>
  <sheetProtection algorithmName="SHA-512" hashValue="Jiiv9wMHsAZH8Vy/EzXuEPB7uMSOyteRkiEkfoqAjuNSQ3mcBU2w48TBW/1g5w2FETzfEnAO8qoMFli9FesvAQ==" saltValue="FNSnvNLZbEj5xXyfBDaXpg==" spinCount="100000" sheet="1" objects="1" scenarios="1" selectLockedCells="1" selectUnlockedCells="1"/>
  <mergeCells count="117">
    <mergeCell ref="M11:O11"/>
    <mergeCell ref="K12:L12"/>
    <mergeCell ref="M12:O12"/>
    <mergeCell ref="K13:L13"/>
    <mergeCell ref="B12:C12"/>
    <mergeCell ref="D12:H12"/>
    <mergeCell ref="B11:C11"/>
    <mergeCell ref="D11:H11"/>
    <mergeCell ref="K11:L11"/>
    <mergeCell ref="B3:J3"/>
    <mergeCell ref="B4:J4"/>
    <mergeCell ref="B10:C10"/>
    <mergeCell ref="D10:H10"/>
    <mergeCell ref="B9:C9"/>
    <mergeCell ref="D9:H9"/>
    <mergeCell ref="B8:C8"/>
    <mergeCell ref="D8:H8"/>
    <mergeCell ref="B6:C7"/>
    <mergeCell ref="D6:H7"/>
    <mergeCell ref="I6:J7"/>
    <mergeCell ref="B22:C22"/>
    <mergeCell ref="D22:H22"/>
    <mergeCell ref="B17:C17"/>
    <mergeCell ref="D17:H17"/>
    <mergeCell ref="B18:C18"/>
    <mergeCell ref="D18:H18"/>
    <mergeCell ref="B16:C16"/>
    <mergeCell ref="D16:H16"/>
    <mergeCell ref="B19:C19"/>
    <mergeCell ref="B20:C20"/>
    <mergeCell ref="D20:H20"/>
    <mergeCell ref="B21:C21"/>
    <mergeCell ref="B23:C23"/>
    <mergeCell ref="D23:H23"/>
    <mergeCell ref="B24:C24"/>
    <mergeCell ref="D24:H24"/>
    <mergeCell ref="D21:H21"/>
    <mergeCell ref="B14:C14"/>
    <mergeCell ref="D14:H14"/>
    <mergeCell ref="B15:C15"/>
    <mergeCell ref="D15:H15"/>
    <mergeCell ref="B13:C13"/>
    <mergeCell ref="D13:H13"/>
    <mergeCell ref="D19:H19"/>
    <mergeCell ref="K2:O5"/>
    <mergeCell ref="K6:L7"/>
    <mergeCell ref="M6:O7"/>
    <mergeCell ref="K8:L8"/>
    <mergeCell ref="M8:O8"/>
    <mergeCell ref="K9:L9"/>
    <mergeCell ref="M9:O9"/>
    <mergeCell ref="K10:L10"/>
    <mergeCell ref="M10:O10"/>
    <mergeCell ref="M13:O13"/>
    <mergeCell ref="K14:L14"/>
    <mergeCell ref="M14:O14"/>
    <mergeCell ref="K15:L15"/>
    <mergeCell ref="M15:O15"/>
    <mergeCell ref="K16:L16"/>
    <mergeCell ref="M16:O16"/>
    <mergeCell ref="K17:L17"/>
    <mergeCell ref="M17:O17"/>
    <mergeCell ref="K18:L18"/>
    <mergeCell ref="M18:O18"/>
    <mergeCell ref="K20:L20"/>
    <mergeCell ref="M20:O20"/>
    <mergeCell ref="K21:L21"/>
    <mergeCell ref="M21:O21"/>
    <mergeCell ref="M19:O19"/>
    <mergeCell ref="K22:L22"/>
    <mergeCell ref="M22:O22"/>
    <mergeCell ref="K19:L19"/>
    <mergeCell ref="K23:L23"/>
    <mergeCell ref="M23:O23"/>
    <mergeCell ref="K24:L24"/>
    <mergeCell ref="M24:O24"/>
    <mergeCell ref="K25:L25"/>
    <mergeCell ref="M25:O25"/>
    <mergeCell ref="P2:T5"/>
    <mergeCell ref="P6:Q7"/>
    <mergeCell ref="R6:T7"/>
    <mergeCell ref="P8:Q8"/>
    <mergeCell ref="R8:T8"/>
    <mergeCell ref="P9:Q9"/>
    <mergeCell ref="R9:T9"/>
    <mergeCell ref="P10:Q10"/>
    <mergeCell ref="R10:T10"/>
    <mergeCell ref="P11:Q11"/>
    <mergeCell ref="R11:T11"/>
    <mergeCell ref="P12:Q12"/>
    <mergeCell ref="R12:T12"/>
    <mergeCell ref="P13:Q13"/>
    <mergeCell ref="R13:T13"/>
    <mergeCell ref="P14:Q14"/>
    <mergeCell ref="R14:T14"/>
    <mergeCell ref="P15:Q15"/>
    <mergeCell ref="R15:T15"/>
    <mergeCell ref="P16:Q16"/>
    <mergeCell ref="R16:T16"/>
    <mergeCell ref="P17:Q17"/>
    <mergeCell ref="R17:T17"/>
    <mergeCell ref="P18:Q18"/>
    <mergeCell ref="R18:T18"/>
    <mergeCell ref="P20:Q20"/>
    <mergeCell ref="R20:T20"/>
    <mergeCell ref="R19:T19"/>
    <mergeCell ref="P19:Q19"/>
    <mergeCell ref="P21:Q21"/>
    <mergeCell ref="R21:T21"/>
    <mergeCell ref="P22:Q22"/>
    <mergeCell ref="R22:T22"/>
    <mergeCell ref="P23:Q23"/>
    <mergeCell ref="R23:T23"/>
    <mergeCell ref="P24:Q24"/>
    <mergeCell ref="R24:T24"/>
    <mergeCell ref="P25:Q25"/>
    <mergeCell ref="R25:T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57E46C593944A8705C16E7A40EB88" ma:contentTypeVersion="3" ma:contentTypeDescription="Create a new document." ma:contentTypeScope="" ma:versionID="655f13abe4d3140248d1789f0089c3ce">
  <xsd:schema xmlns:xsd="http://www.w3.org/2001/XMLSchema" xmlns:p="http://schemas.microsoft.com/office/2006/metadata/properties" xmlns:ns2="0737d97b-5ff2-410f-b3b0-09b2c5afa02f" targetNamespace="http://schemas.microsoft.com/office/2006/metadata/properties" ma:root="true" ma:fieldsID="ea2ba40526b2f3e6298919a2cc6a86a6" ns2:_="">
    <xsd:import namespace="0737d97b-5ff2-410f-b3b0-09b2c5afa02f"/>
    <xsd:element name="properties">
      <xsd:complexType>
        <xsd:sequence>
          <xsd:element name="documentManagement">
            <xsd:complexType>
              <xsd:all>
                <xsd:element ref="ns2:Master_x0020_Document" minOccurs="0"/>
                <xsd:element ref="ns2:Topic" minOccurs="0"/>
                <xsd:element ref="ns2:Subtopic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737d97b-5ff2-410f-b3b0-09b2c5afa02f" elementFormDefault="qualified">
    <xsd:import namespace="http://schemas.microsoft.com/office/2006/documentManagement/types"/>
    <xsd:element name="Master_x0020_Document" ma:index="8" nillable="true" ma:displayName="Master Document" ma:list="{402B597E-610C-4D46-B04B-51C5E0343C96}" ma:internalName="Master_x0020_Document" ma:web="930431e5-d8a8-4020-b003-1bc2650a8fed">
      <xsd:simpleType>
        <xsd:restriction base="dms:Lookup"/>
      </xsd:simpleType>
    </xsd:element>
    <xsd:element name="Topic" ma:index="9" nillable="true" ma:displayName="Topic" ma:format="Dropdown" ma:internalName="Topic">
      <xsd:simpleType>
        <xsd:restriction base="dms:Choice">
          <xsd:enumeration value="FM Forms"/>
          <xsd:enumeration value="TM Forms"/>
        </xsd:restriction>
      </xsd:simpleType>
    </xsd:element>
    <xsd:element name="Subtopic" ma:index="10" nillable="true" ma:displayName="Subtopic" ma:default="" ma:format="Dropdown" ma:internalName="Subtopic">
      <xsd:simpleType>
        <xsd:restriction base="dms:Choice">
          <xsd:enumeration value="FM Section A - Project Administration"/>
          <xsd:enumeration value="FM Section B - Site Preparation"/>
          <xsd:enumeration value="FM Section C - Reforestation"/>
          <xsd:enumeration value="FM Section E, F, &amp; K – Pre-commercial Thinning, Pruning, &amp; Green Cull Removal"/>
          <xsd:enumeration value="FM Section G - Forest Fertilization"/>
          <xsd:enumeration value="FM Section H &amp; I– Road Construction, Maintenance, Inventory, Abandonment/Obliteration, &amp; Easements"/>
          <xsd:enumeration value="FM Section J - Cadastral Land Surveying"/>
          <xsd:enumeration value="FM Section L – Noxious Weed Control"/>
          <xsd:enumeration value="FM Section M - Timber Sale Preparation"/>
          <xsd:enumeration value="TM Fiscal Year Budget Forms"/>
          <xsd:enumeration value="TM Section A - General"/>
          <xsd:enumeration value="TM Section B - Forest Measurements"/>
          <xsd:enumeration value="TM Section E - Hazard"/>
          <xsd:enumeration value="TM Section F - Scaling"/>
          <xsd:enumeration value="TM Section I - Appraisals"/>
          <xsd:enumeration value="TM Section K - Pre-Sale"/>
          <xsd:enumeration value="TM Section L - Rights-of-Way"/>
          <xsd:enumeration value="TM Section M - Advertisement"/>
          <xsd:enumeration value="TM Section N - Auctions"/>
          <xsd:enumeration value="TM Section O - Administration"/>
          <xsd:enumeration value="TM Section P – Extensions"/>
          <xsd:enumeration value="TM Section Q - Cancellation"/>
          <xsd:enumeration value="TM Section R - Salvage Sales"/>
          <xsd:enumeration value="TM Section S - Direct Sales, Personal Use and Firewood"/>
          <xsd:enumeration value="TM Section V - Trespass"/>
          <xsd:enumeration value="TM Section W - Public Involvement"/>
          <xsd:enumeration value="TM Section X - Insur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opic xmlns="0737d97b-5ff2-410f-b3b0-09b2c5afa02f">FM Forms</Topic>
    <Subtopic xmlns="0737d97b-5ff2-410f-b3b0-09b2c5afa02f">FM Section A - Project Administration</Subtopic>
    <Master_x0020_Document xmlns="0737d97b-5ff2-410f-b3b0-09b2c5afa02f" xsi:nil="true"/>
  </documentManagement>
</p:properties>
</file>

<file path=customXml/itemProps1.xml><?xml version="1.0" encoding="utf-8"?>
<ds:datastoreItem xmlns:ds="http://schemas.openxmlformats.org/officeDocument/2006/customXml" ds:itemID="{D8C049DD-529F-42AB-89E2-3D987FF49B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20CB8-9E7B-411A-A393-5C1E36BBD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7d97b-5ff2-410f-b3b0-09b2c5afa02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DBED616-942B-4266-8507-3A8FA52AAD00}">
  <ds:schemaRefs>
    <ds:schemaRef ds:uri="http://schemas.microsoft.com/office/2006/metadata/properties"/>
    <ds:schemaRef ds:uri="0737d97b-5ff2-410f-b3b0-09b2c5afa0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Tyler Nelson</dc:creator>
  <cp:lastModifiedBy>Sherry Groeschl</cp:lastModifiedBy>
  <dcterms:created xsi:type="dcterms:W3CDTF">2022-07-15T18:34:05Z</dcterms:created>
  <dcterms:modified xsi:type="dcterms:W3CDTF">2023-02-24T16:55:23Z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0x0101007D557E46C593944A8705C16E7A40EB88</vt:lpwstr>
  </property>
</Properties>
</file>