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 Temporary Files\24-217 - Cone Collection\Tab 5 - Bids Received\"/>
    </mc:Choice>
  </mc:AlternateContent>
  <xr:revisionPtr revIDLastSave="0" documentId="13_ncr:1_{95B85956-EA0B-4D21-9875-98CD7E5F263F}" xr6:coauthVersionLast="47" xr6:coauthVersionMax="47" xr10:uidLastSave="{00000000-0000-0000-0000-000000000000}"/>
  <bookViews>
    <workbookView xWindow="-110" yWindow="-110" windowWidth="19420" windowHeight="10420" xr2:uid="{A3D228F1-88E8-436D-AC8C-D47D1853C0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6" i="1" l="1"/>
  <c r="Q58" i="1" s="1"/>
  <c r="Q54" i="1"/>
  <c r="Q53" i="1"/>
  <c r="Q52" i="1"/>
  <c r="Q51" i="1"/>
  <c r="Q50" i="1"/>
  <c r="Q55" i="1" s="1"/>
  <c r="Q48" i="1"/>
  <c r="Q47" i="1"/>
  <c r="Q46" i="1"/>
  <c r="Q45" i="1"/>
  <c r="Q44" i="1"/>
  <c r="Q42" i="1"/>
  <c r="Q41" i="1"/>
  <c r="Q40" i="1"/>
  <c r="Q39" i="1"/>
  <c r="Q38" i="1"/>
  <c r="Q37" i="1"/>
  <c r="Q35" i="1"/>
  <c r="Q34" i="1"/>
  <c r="Q33" i="1"/>
  <c r="Q32" i="1"/>
  <c r="Q31" i="1"/>
  <c r="Q29" i="1"/>
  <c r="Q28" i="1"/>
  <c r="Q27" i="1"/>
  <c r="Q26" i="1"/>
  <c r="Q25" i="1"/>
  <c r="Q23" i="1"/>
  <c r="Q22" i="1"/>
  <c r="Q21" i="1"/>
  <c r="Q20" i="1"/>
  <c r="Q19" i="1"/>
  <c r="Q17" i="1"/>
  <c r="Q18" i="1" s="1"/>
  <c r="Q16" i="1"/>
  <c r="Q15" i="1"/>
  <c r="Q14" i="1"/>
  <c r="Q13" i="1"/>
  <c r="Q11" i="1"/>
  <c r="Q10" i="1"/>
  <c r="Q9" i="1"/>
  <c r="Q12" i="1" s="1"/>
  <c r="Q8" i="1"/>
  <c r="Q7" i="1"/>
  <c r="N56" i="1"/>
  <c r="N58" i="1" s="1"/>
  <c r="N54" i="1"/>
  <c r="N53" i="1"/>
  <c r="N52" i="1"/>
  <c r="N51" i="1"/>
  <c r="N50" i="1"/>
  <c r="N55" i="1" s="1"/>
  <c r="N48" i="1"/>
  <c r="N47" i="1"/>
  <c r="N46" i="1"/>
  <c r="N45" i="1"/>
  <c r="N44" i="1"/>
  <c r="N49" i="1" s="1"/>
  <c r="N42" i="1"/>
  <c r="N43" i="1" s="1"/>
  <c r="N41" i="1"/>
  <c r="N40" i="1"/>
  <c r="N39" i="1"/>
  <c r="N38" i="1"/>
  <c r="N37" i="1"/>
  <c r="N35" i="1"/>
  <c r="N34" i="1"/>
  <c r="N33" i="1"/>
  <c r="N32" i="1"/>
  <c r="N31" i="1"/>
  <c r="N29" i="1"/>
  <c r="N28" i="1"/>
  <c r="N27" i="1"/>
  <c r="N26" i="1"/>
  <c r="N25" i="1"/>
  <c r="N23" i="1"/>
  <c r="N22" i="1"/>
  <c r="N21" i="1"/>
  <c r="N20" i="1"/>
  <c r="N19" i="1"/>
  <c r="N24" i="1" s="1"/>
  <c r="N18" i="1"/>
  <c r="N17" i="1"/>
  <c r="N16" i="1"/>
  <c r="N15" i="1"/>
  <c r="N14" i="1"/>
  <c r="N13" i="1"/>
  <c r="N11" i="1"/>
  <c r="N10" i="1"/>
  <c r="N12" i="1" s="1"/>
  <c r="N9" i="1"/>
  <c r="N8" i="1"/>
  <c r="N7" i="1"/>
  <c r="K56" i="1"/>
  <c r="K58" i="1" s="1"/>
  <c r="K54" i="1"/>
  <c r="K53" i="1"/>
  <c r="K52" i="1"/>
  <c r="K51" i="1"/>
  <c r="K50" i="1"/>
  <c r="K48" i="1"/>
  <c r="K47" i="1"/>
  <c r="K46" i="1"/>
  <c r="K45" i="1"/>
  <c r="K44" i="1"/>
  <c r="K42" i="1"/>
  <c r="K41" i="1"/>
  <c r="K40" i="1"/>
  <c r="K39" i="1"/>
  <c r="K38" i="1"/>
  <c r="K37" i="1"/>
  <c r="K35" i="1"/>
  <c r="K34" i="1"/>
  <c r="K33" i="1"/>
  <c r="K32" i="1"/>
  <c r="K31" i="1"/>
  <c r="K29" i="1"/>
  <c r="K28" i="1"/>
  <c r="K27" i="1"/>
  <c r="K26" i="1"/>
  <c r="K25" i="1"/>
  <c r="K23" i="1"/>
  <c r="K22" i="1"/>
  <c r="K21" i="1"/>
  <c r="K20" i="1"/>
  <c r="K19" i="1"/>
  <c r="K17" i="1"/>
  <c r="K16" i="1"/>
  <c r="K15" i="1"/>
  <c r="K14" i="1"/>
  <c r="K13" i="1"/>
  <c r="K11" i="1"/>
  <c r="K10" i="1"/>
  <c r="K9" i="1"/>
  <c r="K8" i="1"/>
  <c r="K7" i="1"/>
  <c r="Q49" i="1" l="1"/>
  <c r="Q43" i="1"/>
  <c r="Q36" i="1"/>
  <c r="Q30" i="1"/>
  <c r="Q24" i="1"/>
  <c r="N36" i="1"/>
  <c r="N30" i="1"/>
  <c r="K36" i="1"/>
  <c r="K24" i="1"/>
  <c r="K43" i="1"/>
  <c r="K55" i="1"/>
  <c r="K12" i="1"/>
  <c r="K18" i="1"/>
  <c r="K49" i="1"/>
  <c r="K30" i="1"/>
</calcChain>
</file>

<file path=xl/sharedStrings.xml><?xml version="1.0" encoding="utf-8"?>
<sst xmlns="http://schemas.openxmlformats.org/spreadsheetml/2006/main" count="157" uniqueCount="50">
  <si>
    <t>SCHEDULE  A</t>
  </si>
  <si>
    <t>SUPERVISORY AREA</t>
  </si>
  <si>
    <t>PROJECT NAME AND NUMBER</t>
  </si>
  <si>
    <t>ITEM TYPE</t>
  </si>
  <si>
    <t>QUANTITY OF ITEMS</t>
  </si>
  <si>
    <t>UNIT OF MEASURE</t>
  </si>
  <si>
    <t>PRICE / UNIT OF MEASURE</t>
  </si>
  <si>
    <t>AMOUNT EXTENDED</t>
  </si>
  <si>
    <t>Priest Lake</t>
  </si>
  <si>
    <t>PL Cone Collection</t>
  </si>
  <si>
    <t>Douglas-fir cones</t>
  </si>
  <si>
    <t>Bushel</t>
  </si>
  <si>
    <t>Ponderosa pine cones</t>
  </si>
  <si>
    <t>10-0655-106-18</t>
  </si>
  <si>
    <t>Western larch cones</t>
  </si>
  <si>
    <t>Lodgepole pine cones</t>
  </si>
  <si>
    <t>Engelman spruce cones</t>
  </si>
  <si>
    <t>TOTAL</t>
  </si>
  <si>
    <t>Pend Oreille</t>
  </si>
  <si>
    <t>POL Cone Collection</t>
  </si>
  <si>
    <t>20-0904-106-16</t>
  </si>
  <si>
    <t>Mica</t>
  </si>
  <si>
    <t>Mica Cones</t>
  </si>
  <si>
    <t>22-0128-102-16</t>
  </si>
  <si>
    <t>St. Joe</t>
  </si>
  <si>
    <t>St. Joe Forever Cone Collection</t>
  </si>
  <si>
    <t>30-0815-106-18</t>
  </si>
  <si>
    <t>Ponderosa</t>
  </si>
  <si>
    <t>Ponderosa Cone Collection</t>
  </si>
  <si>
    <t>41-0060-106-06</t>
  </si>
  <si>
    <t>Clearwater</t>
  </si>
  <si>
    <t>Clearwater Cone Collection</t>
  </si>
  <si>
    <t>40-1279-106-18</t>
  </si>
  <si>
    <t>Western redcedar cones</t>
  </si>
  <si>
    <t>Maggie Creek</t>
  </si>
  <si>
    <t>MC Area Cones</t>
  </si>
  <si>
    <t>42-0102-106-08</t>
  </si>
  <si>
    <t>Payette Lakes</t>
  </si>
  <si>
    <t>Cone Collection</t>
  </si>
  <si>
    <t>50-0480-106-18</t>
  </si>
  <si>
    <t>FM Bureau</t>
  </si>
  <si>
    <t>Paradise Valley Seed Orchard</t>
  </si>
  <si>
    <t>00-0048-303-13</t>
  </si>
  <si>
    <t>*Contractor provides mechanical lift for collection (see project description).</t>
  </si>
  <si>
    <t>2023 CONE COLLECTION</t>
  </si>
  <si>
    <t>ALPHA SERVICES, LLC</t>
  </si>
  <si>
    <t>FAMILY LEGACY ENTERPRISES, LLC</t>
  </si>
  <si>
    <t>LARA BROTHERS, LTD</t>
  </si>
  <si>
    <t>CONTRACT NO. 24-217</t>
  </si>
  <si>
    <t>BID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</si>
</sst>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0" borderId="18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4" fontId="2" fillId="0" borderId="22" xfId="0" applyNumberFormat="1" applyFont="1" applyBorder="1" applyAlignment="1">
      <alignment horizontal="center" vertical="center"/>
    </xf>
    <xf numFmtId="44" fontId="1" fillId="0" borderId="22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44" fontId="2" fillId="4" borderId="19" xfId="0" applyNumberFormat="1" applyFont="1" applyFill="1" applyBorder="1" applyAlignment="1">
      <alignment horizontal="center" vertical="center"/>
    </xf>
    <xf numFmtId="44" fontId="2" fillId="4" borderId="22" xfId="0" applyNumberFormat="1" applyFont="1" applyFill="1" applyBorder="1" applyAlignment="1">
      <alignment horizontal="center" vertical="center"/>
    </xf>
    <xf numFmtId="44" fontId="1" fillId="4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44" fontId="1" fillId="0" borderId="30" xfId="0" applyNumberFormat="1" applyFont="1" applyBorder="1" applyAlignment="1">
      <alignment horizontal="center" vertical="center"/>
    </xf>
    <xf numFmtId="44" fontId="2" fillId="3" borderId="20" xfId="0" applyNumberFormat="1" applyFont="1" applyFill="1" applyBorder="1" applyAlignment="1" applyProtection="1">
      <alignment horizontal="center" vertical="center"/>
      <protection locked="0"/>
    </xf>
    <xf numFmtId="44" fontId="2" fillId="3" borderId="21" xfId="0" applyNumberFormat="1" applyFont="1" applyFill="1" applyBorder="1" applyAlignment="1" applyProtection="1">
      <alignment horizontal="center" vertical="center"/>
      <protection locked="0"/>
    </xf>
    <xf numFmtId="44" fontId="1" fillId="0" borderId="20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2" fillId="0" borderId="22" xfId="0" applyNumberFormat="1" applyFont="1" applyBorder="1" applyAlignment="1">
      <alignment horizontal="center" vertical="center"/>
    </xf>
    <xf numFmtId="44" fontId="1" fillId="0" borderId="28" xfId="0" applyNumberFormat="1" applyFont="1" applyBorder="1" applyAlignment="1">
      <alignment horizontal="right" vertical="center"/>
    </xf>
    <xf numFmtId="44" fontId="1" fillId="0" borderId="2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44" fontId="2" fillId="3" borderId="17" xfId="0" applyNumberFormat="1" applyFont="1" applyFill="1" applyBorder="1" applyAlignment="1" applyProtection="1">
      <alignment horizontal="center" vertical="center"/>
      <protection locked="0"/>
    </xf>
    <xf numFmtId="44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44" fontId="2" fillId="5" borderId="22" xfId="0" applyNumberFormat="1" applyFont="1" applyFill="1" applyBorder="1" applyAlignment="1">
      <alignment horizontal="center" vertical="center"/>
    </xf>
    <xf numFmtId="44" fontId="1" fillId="5" borderId="3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</cellXfs>
  <cellStyles count="2">
    <cellStyle name="Normal" xfId="0" builtinId="0"/>
    <cellStyle name="Normal 2" xfId="1" xr:uid="{25159E59-778A-48D6-B5A9-F3AD66BFEF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3822-F70F-4213-9967-07AC6265C381}">
  <dimension ref="A1:Q60"/>
  <sheetViews>
    <sheetView tabSelected="1" workbookViewId="0">
      <pane xSplit="8" ySplit="6" topLeftCell="I49" activePane="bottomRight" state="frozen"/>
      <selection pane="topRight" activeCell="I1" sqref="I1"/>
      <selection pane="bottomLeft" activeCell="A7" sqref="A7"/>
      <selection pane="bottomRight" activeCell="I60" sqref="I60:K60"/>
    </sheetView>
  </sheetViews>
  <sheetFormatPr defaultRowHeight="14.5" x14ac:dyDescent="0.35"/>
  <cols>
    <col min="2" max="2" width="7.26953125" customWidth="1"/>
    <col min="5" max="5" width="25.1796875" customWidth="1"/>
    <col min="7" max="7" width="6.81640625" customWidth="1"/>
    <col min="8" max="8" width="11.90625" customWidth="1"/>
    <col min="11" max="11" width="17" customWidth="1"/>
    <col min="14" max="14" width="17" customWidth="1"/>
    <col min="17" max="17" width="17" customWidth="1"/>
  </cols>
  <sheetData>
    <row r="1" spans="1:17" x14ac:dyDescent="0.35">
      <c r="A1" s="6"/>
      <c r="B1" s="7"/>
      <c r="C1" s="7"/>
      <c r="D1" s="7"/>
      <c r="E1" s="7"/>
      <c r="F1" s="7"/>
      <c r="G1" s="7"/>
      <c r="H1" s="7"/>
      <c r="I1" s="29" t="s">
        <v>45</v>
      </c>
      <c r="J1" s="30"/>
      <c r="K1" s="31"/>
      <c r="L1" s="63" t="s">
        <v>46</v>
      </c>
      <c r="M1" s="64"/>
      <c r="N1" s="65"/>
      <c r="O1" s="29" t="s">
        <v>47</v>
      </c>
      <c r="P1" s="30"/>
      <c r="Q1" s="31"/>
    </row>
    <row r="2" spans="1:17" x14ac:dyDescent="0.35">
      <c r="A2" s="75" t="s">
        <v>0</v>
      </c>
      <c r="B2" s="76"/>
      <c r="C2" s="76"/>
      <c r="D2" s="76"/>
      <c r="E2" s="76"/>
      <c r="F2" s="76"/>
      <c r="G2" s="76"/>
      <c r="H2" s="77"/>
      <c r="I2" s="32"/>
      <c r="J2" s="33"/>
      <c r="K2" s="34"/>
      <c r="L2" s="66"/>
      <c r="M2" s="67"/>
      <c r="N2" s="68"/>
      <c r="O2" s="32"/>
      <c r="P2" s="33"/>
      <c r="Q2" s="34"/>
    </row>
    <row r="3" spans="1:17" x14ac:dyDescent="0.35">
      <c r="A3" s="75" t="s">
        <v>48</v>
      </c>
      <c r="B3" s="76"/>
      <c r="C3" s="76"/>
      <c r="D3" s="76"/>
      <c r="E3" s="76"/>
      <c r="F3" s="76"/>
      <c r="G3" s="76"/>
      <c r="H3" s="77"/>
      <c r="I3" s="32"/>
      <c r="J3" s="33"/>
      <c r="K3" s="34"/>
      <c r="L3" s="66"/>
      <c r="M3" s="67"/>
      <c r="N3" s="68"/>
      <c r="O3" s="32"/>
      <c r="P3" s="33"/>
      <c r="Q3" s="34"/>
    </row>
    <row r="4" spans="1:17" ht="15" thickBot="1" x14ac:dyDescent="0.4">
      <c r="A4" s="72" t="s">
        <v>44</v>
      </c>
      <c r="B4" s="73"/>
      <c r="C4" s="73"/>
      <c r="D4" s="73"/>
      <c r="E4" s="73"/>
      <c r="F4" s="73"/>
      <c r="G4" s="73"/>
      <c r="H4" s="74"/>
      <c r="I4" s="35"/>
      <c r="J4" s="36"/>
      <c r="K4" s="37"/>
      <c r="L4" s="69"/>
      <c r="M4" s="70"/>
      <c r="N4" s="71"/>
      <c r="O4" s="35"/>
      <c r="P4" s="36"/>
      <c r="Q4" s="37"/>
    </row>
    <row r="5" spans="1:17" ht="14.5" customHeight="1" x14ac:dyDescent="0.35">
      <c r="A5" s="50" t="s">
        <v>1</v>
      </c>
      <c r="B5" s="51"/>
      <c r="C5" s="54" t="s">
        <v>2</v>
      </c>
      <c r="D5" s="55"/>
      <c r="E5" s="58" t="s">
        <v>3</v>
      </c>
      <c r="F5" s="50" t="s">
        <v>4</v>
      </c>
      <c r="G5" s="51"/>
      <c r="H5" s="54" t="s">
        <v>5</v>
      </c>
      <c r="I5" s="21" t="s">
        <v>6</v>
      </c>
      <c r="J5" s="22"/>
      <c r="K5" s="25" t="s">
        <v>7</v>
      </c>
      <c r="L5" s="21" t="s">
        <v>6</v>
      </c>
      <c r="M5" s="22"/>
      <c r="N5" s="25" t="s">
        <v>7</v>
      </c>
      <c r="O5" s="21" t="s">
        <v>6</v>
      </c>
      <c r="P5" s="22"/>
      <c r="Q5" s="25" t="s">
        <v>7</v>
      </c>
    </row>
    <row r="6" spans="1:17" ht="15" thickBot="1" x14ac:dyDescent="0.4">
      <c r="A6" s="52"/>
      <c r="B6" s="53"/>
      <c r="C6" s="56"/>
      <c r="D6" s="57"/>
      <c r="E6" s="59"/>
      <c r="F6" s="52"/>
      <c r="G6" s="53"/>
      <c r="H6" s="56"/>
      <c r="I6" s="23"/>
      <c r="J6" s="24"/>
      <c r="K6" s="26"/>
      <c r="L6" s="23"/>
      <c r="M6" s="24"/>
      <c r="N6" s="26"/>
      <c r="O6" s="23"/>
      <c r="P6" s="24"/>
      <c r="Q6" s="26"/>
    </row>
    <row r="7" spans="1:17" x14ac:dyDescent="0.35">
      <c r="A7" s="43" t="s">
        <v>8</v>
      </c>
      <c r="B7" s="44"/>
      <c r="C7" s="47" t="s">
        <v>9</v>
      </c>
      <c r="D7" s="47"/>
      <c r="E7" s="1" t="s">
        <v>10</v>
      </c>
      <c r="F7" s="49">
        <v>25</v>
      </c>
      <c r="G7" s="49"/>
      <c r="H7" s="11" t="s">
        <v>11</v>
      </c>
      <c r="I7" s="27">
        <v>92</v>
      </c>
      <c r="J7" s="28"/>
      <c r="K7" s="8">
        <f>$F7*I7</f>
        <v>2300</v>
      </c>
      <c r="L7" s="27">
        <v>0</v>
      </c>
      <c r="M7" s="28"/>
      <c r="N7" s="2">
        <f>$F7*L7</f>
        <v>0</v>
      </c>
      <c r="O7" s="27">
        <v>0</v>
      </c>
      <c r="P7" s="28"/>
      <c r="Q7" s="2">
        <f>$F7*O7</f>
        <v>0</v>
      </c>
    </row>
    <row r="8" spans="1:17" x14ac:dyDescent="0.35">
      <c r="A8" s="45"/>
      <c r="B8" s="46"/>
      <c r="C8" s="48"/>
      <c r="D8" s="48"/>
      <c r="E8" s="3" t="s">
        <v>12</v>
      </c>
      <c r="F8" s="39">
        <v>30</v>
      </c>
      <c r="G8" s="39"/>
      <c r="H8" s="12" t="s">
        <v>11</v>
      </c>
      <c r="I8" s="14">
        <v>55</v>
      </c>
      <c r="J8" s="15"/>
      <c r="K8" s="9">
        <f>$F8*I8</f>
        <v>1650</v>
      </c>
      <c r="L8" s="14">
        <v>0</v>
      </c>
      <c r="M8" s="15"/>
      <c r="N8" s="4">
        <f>$F8*L8</f>
        <v>0</v>
      </c>
      <c r="O8" s="14">
        <v>0</v>
      </c>
      <c r="P8" s="15"/>
      <c r="Q8" s="4">
        <f>$F8*O8</f>
        <v>0</v>
      </c>
    </row>
    <row r="9" spans="1:17" x14ac:dyDescent="0.35">
      <c r="A9" s="45"/>
      <c r="B9" s="46"/>
      <c r="C9" s="48" t="s">
        <v>13</v>
      </c>
      <c r="D9" s="48"/>
      <c r="E9" s="3" t="s">
        <v>14</v>
      </c>
      <c r="F9" s="39">
        <v>10</v>
      </c>
      <c r="G9" s="39"/>
      <c r="H9" s="12" t="s">
        <v>11</v>
      </c>
      <c r="I9" s="14">
        <v>219</v>
      </c>
      <c r="J9" s="15"/>
      <c r="K9" s="9">
        <f>$F9*I9</f>
        <v>2190</v>
      </c>
      <c r="L9" s="14">
        <v>0</v>
      </c>
      <c r="M9" s="15"/>
      <c r="N9" s="4">
        <f>$F9*L9</f>
        <v>0</v>
      </c>
      <c r="O9" s="14">
        <v>0</v>
      </c>
      <c r="P9" s="15"/>
      <c r="Q9" s="4">
        <f>$F9*O9</f>
        <v>0</v>
      </c>
    </row>
    <row r="10" spans="1:17" x14ac:dyDescent="0.35">
      <c r="A10" s="45"/>
      <c r="B10" s="46"/>
      <c r="C10" s="48"/>
      <c r="D10" s="48"/>
      <c r="E10" s="3" t="s">
        <v>15</v>
      </c>
      <c r="F10" s="38">
        <v>10</v>
      </c>
      <c r="G10" s="38"/>
      <c r="H10" s="12" t="s">
        <v>11</v>
      </c>
      <c r="I10" s="14">
        <v>187</v>
      </c>
      <c r="J10" s="15"/>
      <c r="K10" s="9">
        <f>$F10*I10</f>
        <v>1870</v>
      </c>
      <c r="L10" s="14">
        <v>0</v>
      </c>
      <c r="M10" s="15"/>
      <c r="N10" s="4">
        <f>$F10*L10</f>
        <v>0</v>
      </c>
      <c r="O10" s="14">
        <v>0</v>
      </c>
      <c r="P10" s="15"/>
      <c r="Q10" s="4">
        <f>$F10*O10</f>
        <v>0</v>
      </c>
    </row>
    <row r="11" spans="1:17" x14ac:dyDescent="0.35">
      <c r="A11" s="45"/>
      <c r="B11" s="46"/>
      <c r="C11" s="48"/>
      <c r="D11" s="48"/>
      <c r="E11" s="3" t="s">
        <v>16</v>
      </c>
      <c r="F11" s="39">
        <v>15</v>
      </c>
      <c r="G11" s="39"/>
      <c r="H11" s="12" t="s">
        <v>11</v>
      </c>
      <c r="I11" s="14">
        <v>187</v>
      </c>
      <c r="J11" s="15"/>
      <c r="K11" s="9">
        <f>$F11*I11</f>
        <v>2805</v>
      </c>
      <c r="L11" s="14">
        <v>0</v>
      </c>
      <c r="M11" s="15"/>
      <c r="N11" s="4">
        <f>$F11*L11</f>
        <v>0</v>
      </c>
      <c r="O11" s="14">
        <v>0</v>
      </c>
      <c r="P11" s="15"/>
      <c r="Q11" s="4">
        <f>$F11*O11</f>
        <v>0</v>
      </c>
    </row>
    <row r="12" spans="1:17" x14ac:dyDescent="0.35">
      <c r="A12" s="40"/>
      <c r="B12" s="41"/>
      <c r="C12" s="41"/>
      <c r="D12" s="41"/>
      <c r="E12" s="41"/>
      <c r="F12" s="41"/>
      <c r="G12" s="41"/>
      <c r="H12" s="42"/>
      <c r="I12" s="16" t="s">
        <v>17</v>
      </c>
      <c r="J12" s="17"/>
      <c r="K12" s="10">
        <f>SUM(K7:K11)</f>
        <v>10815</v>
      </c>
      <c r="L12" s="16" t="s">
        <v>17</v>
      </c>
      <c r="M12" s="17"/>
      <c r="N12" s="5">
        <f>SUM(N7:N11)</f>
        <v>0</v>
      </c>
      <c r="O12" s="16" t="s">
        <v>17</v>
      </c>
      <c r="P12" s="17"/>
      <c r="Q12" s="5">
        <f>SUM(Q7:Q11)</f>
        <v>0</v>
      </c>
    </row>
    <row r="13" spans="1:17" x14ac:dyDescent="0.35">
      <c r="A13" s="45" t="s">
        <v>18</v>
      </c>
      <c r="B13" s="46"/>
      <c r="C13" s="48" t="s">
        <v>19</v>
      </c>
      <c r="D13" s="48"/>
      <c r="E13" s="3" t="s">
        <v>10</v>
      </c>
      <c r="F13" s="39">
        <v>25</v>
      </c>
      <c r="G13" s="39"/>
      <c r="H13" s="12" t="s">
        <v>11</v>
      </c>
      <c r="I13" s="14">
        <v>92</v>
      </c>
      <c r="J13" s="15"/>
      <c r="K13" s="9">
        <f>$F13*I13</f>
        <v>2300</v>
      </c>
      <c r="L13" s="14">
        <v>0</v>
      </c>
      <c r="M13" s="15"/>
      <c r="N13" s="4">
        <f>$F13*L13</f>
        <v>0</v>
      </c>
      <c r="O13" s="14">
        <v>0</v>
      </c>
      <c r="P13" s="15"/>
      <c r="Q13" s="4">
        <f>$F13*O13</f>
        <v>0</v>
      </c>
    </row>
    <row r="14" spans="1:17" x14ac:dyDescent="0.35">
      <c r="A14" s="45"/>
      <c r="B14" s="46"/>
      <c r="C14" s="48"/>
      <c r="D14" s="48"/>
      <c r="E14" s="3" t="s">
        <v>12</v>
      </c>
      <c r="F14" s="39">
        <v>30</v>
      </c>
      <c r="G14" s="39"/>
      <c r="H14" s="12" t="s">
        <v>11</v>
      </c>
      <c r="I14" s="14">
        <v>55</v>
      </c>
      <c r="J14" s="15"/>
      <c r="K14" s="9">
        <f>$F14*I14</f>
        <v>1650</v>
      </c>
      <c r="L14" s="14">
        <v>0</v>
      </c>
      <c r="M14" s="15"/>
      <c r="N14" s="4">
        <f>$F14*L14</f>
        <v>0</v>
      </c>
      <c r="O14" s="14">
        <v>0</v>
      </c>
      <c r="P14" s="15"/>
      <c r="Q14" s="4">
        <f>$F14*O14</f>
        <v>0</v>
      </c>
    </row>
    <row r="15" spans="1:17" x14ac:dyDescent="0.35">
      <c r="A15" s="45"/>
      <c r="B15" s="46"/>
      <c r="C15" s="48" t="s">
        <v>20</v>
      </c>
      <c r="D15" s="48"/>
      <c r="E15" s="3" t="s">
        <v>14</v>
      </c>
      <c r="F15" s="39">
        <v>10</v>
      </c>
      <c r="G15" s="39"/>
      <c r="H15" s="12" t="s">
        <v>11</v>
      </c>
      <c r="I15" s="14">
        <v>219</v>
      </c>
      <c r="J15" s="15"/>
      <c r="K15" s="9">
        <f>$F15*I15</f>
        <v>2190</v>
      </c>
      <c r="L15" s="14">
        <v>0</v>
      </c>
      <c r="M15" s="15"/>
      <c r="N15" s="4">
        <f>$F15*L15</f>
        <v>0</v>
      </c>
      <c r="O15" s="14">
        <v>0</v>
      </c>
      <c r="P15" s="15"/>
      <c r="Q15" s="4">
        <f>$F15*O15</f>
        <v>0</v>
      </c>
    </row>
    <row r="16" spans="1:17" x14ac:dyDescent="0.35">
      <c r="A16" s="45"/>
      <c r="B16" s="46"/>
      <c r="C16" s="48"/>
      <c r="D16" s="48"/>
      <c r="E16" s="3" t="s">
        <v>15</v>
      </c>
      <c r="F16" s="38">
        <v>10</v>
      </c>
      <c r="G16" s="38"/>
      <c r="H16" s="12" t="s">
        <v>11</v>
      </c>
      <c r="I16" s="14">
        <v>187</v>
      </c>
      <c r="J16" s="15"/>
      <c r="K16" s="9">
        <f>$F16*I16</f>
        <v>1870</v>
      </c>
      <c r="L16" s="14">
        <v>0</v>
      </c>
      <c r="M16" s="15"/>
      <c r="N16" s="4">
        <f>$F16*L16</f>
        <v>0</v>
      </c>
      <c r="O16" s="14">
        <v>0</v>
      </c>
      <c r="P16" s="15"/>
      <c r="Q16" s="4">
        <f>$F16*O16</f>
        <v>0</v>
      </c>
    </row>
    <row r="17" spans="1:17" x14ac:dyDescent="0.35">
      <c r="A17" s="45"/>
      <c r="B17" s="46"/>
      <c r="C17" s="48"/>
      <c r="D17" s="48"/>
      <c r="E17" s="3" t="s">
        <v>16</v>
      </c>
      <c r="F17" s="39">
        <v>15</v>
      </c>
      <c r="G17" s="39"/>
      <c r="H17" s="12" t="s">
        <v>11</v>
      </c>
      <c r="I17" s="14">
        <v>187</v>
      </c>
      <c r="J17" s="15"/>
      <c r="K17" s="9">
        <f>$F17*I17</f>
        <v>2805</v>
      </c>
      <c r="L17" s="14">
        <v>0</v>
      </c>
      <c r="M17" s="15"/>
      <c r="N17" s="4">
        <f>$F17*L17</f>
        <v>0</v>
      </c>
      <c r="O17" s="14">
        <v>0</v>
      </c>
      <c r="P17" s="15"/>
      <c r="Q17" s="4">
        <f>$F17*O17</f>
        <v>0</v>
      </c>
    </row>
    <row r="18" spans="1:17" x14ac:dyDescent="0.35">
      <c r="A18" s="40"/>
      <c r="B18" s="41"/>
      <c r="C18" s="41"/>
      <c r="D18" s="41"/>
      <c r="E18" s="41"/>
      <c r="F18" s="41"/>
      <c r="G18" s="41"/>
      <c r="H18" s="42"/>
      <c r="I18" s="16" t="s">
        <v>17</v>
      </c>
      <c r="J18" s="17"/>
      <c r="K18" s="10">
        <f>SUM(K13:K17)</f>
        <v>10815</v>
      </c>
      <c r="L18" s="16" t="s">
        <v>17</v>
      </c>
      <c r="M18" s="17"/>
      <c r="N18" s="5">
        <f>SUM(N13:N17)</f>
        <v>0</v>
      </c>
      <c r="O18" s="16" t="s">
        <v>17</v>
      </c>
      <c r="P18" s="17"/>
      <c r="Q18" s="5">
        <f>SUM(Q13:Q17)</f>
        <v>0</v>
      </c>
    </row>
    <row r="19" spans="1:17" x14ac:dyDescent="0.35">
      <c r="A19" s="45" t="s">
        <v>21</v>
      </c>
      <c r="B19" s="46"/>
      <c r="C19" s="48" t="s">
        <v>22</v>
      </c>
      <c r="D19" s="48"/>
      <c r="E19" s="3" t="s">
        <v>10</v>
      </c>
      <c r="F19" s="39">
        <v>25</v>
      </c>
      <c r="G19" s="39"/>
      <c r="H19" s="12" t="s">
        <v>11</v>
      </c>
      <c r="I19" s="14">
        <v>92</v>
      </c>
      <c r="J19" s="15"/>
      <c r="K19" s="4">
        <f>$F19*I19</f>
        <v>2300</v>
      </c>
      <c r="L19" s="14">
        <v>0</v>
      </c>
      <c r="M19" s="15"/>
      <c r="N19" s="4">
        <f>$F19*L19</f>
        <v>0</v>
      </c>
      <c r="O19" s="14">
        <v>105</v>
      </c>
      <c r="P19" s="15"/>
      <c r="Q19" s="9">
        <f>$F19*O19</f>
        <v>2625</v>
      </c>
    </row>
    <row r="20" spans="1:17" x14ac:dyDescent="0.35">
      <c r="A20" s="45"/>
      <c r="B20" s="46"/>
      <c r="C20" s="48"/>
      <c r="D20" s="48"/>
      <c r="E20" s="3" t="s">
        <v>12</v>
      </c>
      <c r="F20" s="39">
        <v>30</v>
      </c>
      <c r="G20" s="39"/>
      <c r="H20" s="12" t="s">
        <v>11</v>
      </c>
      <c r="I20" s="14">
        <v>55</v>
      </c>
      <c r="J20" s="15"/>
      <c r="K20" s="4">
        <f>$F20*I20</f>
        <v>1650</v>
      </c>
      <c r="L20" s="14">
        <v>0</v>
      </c>
      <c r="M20" s="15"/>
      <c r="N20" s="4">
        <f>$F20*L20</f>
        <v>0</v>
      </c>
      <c r="O20" s="14">
        <v>48</v>
      </c>
      <c r="P20" s="15"/>
      <c r="Q20" s="9">
        <f>$F20*O20</f>
        <v>1440</v>
      </c>
    </row>
    <row r="21" spans="1:17" x14ac:dyDescent="0.35">
      <c r="A21" s="45"/>
      <c r="B21" s="46"/>
      <c r="C21" s="48" t="s">
        <v>23</v>
      </c>
      <c r="D21" s="48"/>
      <c r="E21" s="3" t="s">
        <v>14</v>
      </c>
      <c r="F21" s="39">
        <v>10</v>
      </c>
      <c r="G21" s="39"/>
      <c r="H21" s="12" t="s">
        <v>11</v>
      </c>
      <c r="I21" s="14">
        <v>219</v>
      </c>
      <c r="J21" s="15"/>
      <c r="K21" s="4">
        <f>$F21*I21</f>
        <v>2190</v>
      </c>
      <c r="L21" s="14">
        <v>0</v>
      </c>
      <c r="M21" s="15"/>
      <c r="N21" s="4">
        <f>$F21*L21</f>
        <v>0</v>
      </c>
      <c r="O21" s="14">
        <v>115</v>
      </c>
      <c r="P21" s="15"/>
      <c r="Q21" s="9">
        <f>$F21*O21</f>
        <v>1150</v>
      </c>
    </row>
    <row r="22" spans="1:17" x14ac:dyDescent="0.35">
      <c r="A22" s="45"/>
      <c r="B22" s="46"/>
      <c r="C22" s="48"/>
      <c r="D22" s="48"/>
      <c r="E22" s="3" t="s">
        <v>15</v>
      </c>
      <c r="F22" s="38">
        <v>10</v>
      </c>
      <c r="G22" s="38"/>
      <c r="H22" s="12" t="s">
        <v>11</v>
      </c>
      <c r="I22" s="14">
        <v>187</v>
      </c>
      <c r="J22" s="15"/>
      <c r="K22" s="4">
        <f>$F22*I22</f>
        <v>1870</v>
      </c>
      <c r="L22" s="14">
        <v>0</v>
      </c>
      <c r="M22" s="15"/>
      <c r="N22" s="4">
        <f>$F22*L22</f>
        <v>0</v>
      </c>
      <c r="O22" s="14">
        <v>115</v>
      </c>
      <c r="P22" s="15"/>
      <c r="Q22" s="9">
        <f>$F22*O22</f>
        <v>1150</v>
      </c>
    </row>
    <row r="23" spans="1:17" x14ac:dyDescent="0.35">
      <c r="A23" s="45"/>
      <c r="B23" s="46"/>
      <c r="C23" s="48"/>
      <c r="D23" s="48"/>
      <c r="E23" s="3" t="s">
        <v>16</v>
      </c>
      <c r="F23" s="39">
        <v>15</v>
      </c>
      <c r="G23" s="39"/>
      <c r="H23" s="12" t="s">
        <v>11</v>
      </c>
      <c r="I23" s="14">
        <v>187</v>
      </c>
      <c r="J23" s="15"/>
      <c r="K23" s="4">
        <f>$F23*I23</f>
        <v>2805</v>
      </c>
      <c r="L23" s="14">
        <v>0</v>
      </c>
      <c r="M23" s="15"/>
      <c r="N23" s="4">
        <f>$F23*L23</f>
        <v>0</v>
      </c>
      <c r="O23" s="14">
        <v>115</v>
      </c>
      <c r="P23" s="15"/>
      <c r="Q23" s="9">
        <f>$F23*O23</f>
        <v>1725</v>
      </c>
    </row>
    <row r="24" spans="1:17" x14ac:dyDescent="0.35">
      <c r="A24" s="40"/>
      <c r="B24" s="41"/>
      <c r="C24" s="41"/>
      <c r="D24" s="41"/>
      <c r="E24" s="41"/>
      <c r="F24" s="41"/>
      <c r="G24" s="41"/>
      <c r="H24" s="42"/>
      <c r="I24" s="16" t="s">
        <v>17</v>
      </c>
      <c r="J24" s="17"/>
      <c r="K24" s="5">
        <f>SUM(K19:K23)</f>
        <v>10815</v>
      </c>
      <c r="L24" s="16" t="s">
        <v>17</v>
      </c>
      <c r="M24" s="17"/>
      <c r="N24" s="5">
        <f>SUM(N19:N23)</f>
        <v>0</v>
      </c>
      <c r="O24" s="16" t="s">
        <v>17</v>
      </c>
      <c r="P24" s="17"/>
      <c r="Q24" s="10">
        <f>SUM(Q19:Q23)</f>
        <v>8090</v>
      </c>
    </row>
    <row r="25" spans="1:17" x14ac:dyDescent="0.35">
      <c r="A25" s="45" t="s">
        <v>24</v>
      </c>
      <c r="B25" s="46"/>
      <c r="C25" s="48" t="s">
        <v>25</v>
      </c>
      <c r="D25" s="48"/>
      <c r="E25" s="3" t="s">
        <v>10</v>
      </c>
      <c r="F25" s="39">
        <v>25</v>
      </c>
      <c r="G25" s="39"/>
      <c r="H25" s="12" t="s">
        <v>11</v>
      </c>
      <c r="I25" s="14">
        <v>92</v>
      </c>
      <c r="J25" s="15"/>
      <c r="K25" s="4">
        <f>$F25*I25</f>
        <v>2300</v>
      </c>
      <c r="L25" s="14">
        <v>90</v>
      </c>
      <c r="M25" s="15"/>
      <c r="N25" s="9">
        <f>$F25*L25</f>
        <v>2250</v>
      </c>
      <c r="O25" s="14">
        <v>105</v>
      </c>
      <c r="P25" s="15"/>
      <c r="Q25" s="4">
        <f>$F25*O25</f>
        <v>2625</v>
      </c>
    </row>
    <row r="26" spans="1:17" x14ac:dyDescent="0.35">
      <c r="A26" s="45"/>
      <c r="B26" s="46"/>
      <c r="C26" s="48"/>
      <c r="D26" s="48"/>
      <c r="E26" s="3" t="s">
        <v>12</v>
      </c>
      <c r="F26" s="39">
        <v>30</v>
      </c>
      <c r="G26" s="39"/>
      <c r="H26" s="12" t="s">
        <v>11</v>
      </c>
      <c r="I26" s="14">
        <v>55</v>
      </c>
      <c r="J26" s="15"/>
      <c r="K26" s="4">
        <f>$F26*I26</f>
        <v>1650</v>
      </c>
      <c r="L26" s="14">
        <v>30</v>
      </c>
      <c r="M26" s="15"/>
      <c r="N26" s="9">
        <f>$F26*L26</f>
        <v>900</v>
      </c>
      <c r="O26" s="14">
        <v>48</v>
      </c>
      <c r="P26" s="15"/>
      <c r="Q26" s="4">
        <f>$F26*O26</f>
        <v>1440</v>
      </c>
    </row>
    <row r="27" spans="1:17" x14ac:dyDescent="0.35">
      <c r="A27" s="45"/>
      <c r="B27" s="46"/>
      <c r="C27" s="48" t="s">
        <v>26</v>
      </c>
      <c r="D27" s="48"/>
      <c r="E27" s="3" t="s">
        <v>14</v>
      </c>
      <c r="F27" s="39">
        <v>10</v>
      </c>
      <c r="G27" s="39"/>
      <c r="H27" s="12" t="s">
        <v>11</v>
      </c>
      <c r="I27" s="14">
        <v>219</v>
      </c>
      <c r="J27" s="15"/>
      <c r="K27" s="4">
        <f>$F27*I27</f>
        <v>2190</v>
      </c>
      <c r="L27" s="14">
        <v>130</v>
      </c>
      <c r="M27" s="15"/>
      <c r="N27" s="9">
        <f>$F27*L27</f>
        <v>1300</v>
      </c>
      <c r="O27" s="14">
        <v>115</v>
      </c>
      <c r="P27" s="15"/>
      <c r="Q27" s="4">
        <f>$F27*O27</f>
        <v>1150</v>
      </c>
    </row>
    <row r="28" spans="1:17" x14ac:dyDescent="0.35">
      <c r="A28" s="45"/>
      <c r="B28" s="46"/>
      <c r="C28" s="48"/>
      <c r="D28" s="48"/>
      <c r="E28" s="3" t="s">
        <v>15</v>
      </c>
      <c r="F28" s="38">
        <v>10</v>
      </c>
      <c r="G28" s="38"/>
      <c r="H28" s="12" t="s">
        <v>11</v>
      </c>
      <c r="I28" s="14">
        <v>187</v>
      </c>
      <c r="J28" s="15"/>
      <c r="K28" s="4">
        <f>$F28*I28</f>
        <v>1870</v>
      </c>
      <c r="L28" s="14">
        <v>65</v>
      </c>
      <c r="M28" s="15"/>
      <c r="N28" s="9">
        <f>$F28*L28</f>
        <v>650</v>
      </c>
      <c r="O28" s="14">
        <v>115</v>
      </c>
      <c r="P28" s="15"/>
      <c r="Q28" s="4">
        <f>$F28*O28</f>
        <v>1150</v>
      </c>
    </row>
    <row r="29" spans="1:17" x14ac:dyDescent="0.35">
      <c r="A29" s="45"/>
      <c r="B29" s="46"/>
      <c r="C29" s="48"/>
      <c r="D29" s="48"/>
      <c r="E29" s="3" t="s">
        <v>16</v>
      </c>
      <c r="F29" s="39">
        <v>15</v>
      </c>
      <c r="G29" s="39"/>
      <c r="H29" s="12" t="s">
        <v>11</v>
      </c>
      <c r="I29" s="14">
        <v>187</v>
      </c>
      <c r="J29" s="15"/>
      <c r="K29" s="4">
        <f>$F29*I29</f>
        <v>2805</v>
      </c>
      <c r="L29" s="14">
        <v>60</v>
      </c>
      <c r="M29" s="15"/>
      <c r="N29" s="9">
        <f>$F29*L29</f>
        <v>900</v>
      </c>
      <c r="O29" s="14">
        <v>115</v>
      </c>
      <c r="P29" s="15"/>
      <c r="Q29" s="4">
        <f>$F29*O29</f>
        <v>1725</v>
      </c>
    </row>
    <row r="30" spans="1:17" x14ac:dyDescent="0.35">
      <c r="A30" s="40"/>
      <c r="B30" s="41"/>
      <c r="C30" s="41"/>
      <c r="D30" s="41"/>
      <c r="E30" s="41"/>
      <c r="F30" s="41"/>
      <c r="G30" s="41"/>
      <c r="H30" s="42"/>
      <c r="I30" s="16" t="s">
        <v>17</v>
      </c>
      <c r="J30" s="17"/>
      <c r="K30" s="5">
        <f>SUM(K25:K29)</f>
        <v>10815</v>
      </c>
      <c r="L30" s="16" t="s">
        <v>17</v>
      </c>
      <c r="M30" s="17"/>
      <c r="N30" s="10">
        <f>SUM(N25:N29)</f>
        <v>6000</v>
      </c>
      <c r="O30" s="16" t="s">
        <v>17</v>
      </c>
      <c r="P30" s="17"/>
      <c r="Q30" s="5">
        <f>SUM(Q25:Q29)</f>
        <v>8090</v>
      </c>
    </row>
    <row r="31" spans="1:17" x14ac:dyDescent="0.35">
      <c r="A31" s="45" t="s">
        <v>27</v>
      </c>
      <c r="B31" s="46"/>
      <c r="C31" s="48" t="s">
        <v>28</v>
      </c>
      <c r="D31" s="48"/>
      <c r="E31" s="3" t="s">
        <v>10</v>
      </c>
      <c r="F31" s="39">
        <v>25</v>
      </c>
      <c r="G31" s="39"/>
      <c r="H31" s="12" t="s">
        <v>11</v>
      </c>
      <c r="I31" s="14">
        <v>88</v>
      </c>
      <c r="J31" s="15"/>
      <c r="K31" s="4">
        <f>$F31*I31</f>
        <v>2200</v>
      </c>
      <c r="L31" s="14">
        <v>90</v>
      </c>
      <c r="M31" s="15"/>
      <c r="N31" s="9">
        <f>$F31*L31</f>
        <v>2250</v>
      </c>
      <c r="O31" s="14">
        <v>105</v>
      </c>
      <c r="P31" s="15"/>
      <c r="Q31" s="4">
        <f>$F31*O31</f>
        <v>2625</v>
      </c>
    </row>
    <row r="32" spans="1:17" x14ac:dyDescent="0.35">
      <c r="A32" s="45"/>
      <c r="B32" s="46"/>
      <c r="C32" s="48"/>
      <c r="D32" s="48"/>
      <c r="E32" s="3" t="s">
        <v>12</v>
      </c>
      <c r="F32" s="39">
        <v>30</v>
      </c>
      <c r="G32" s="39"/>
      <c r="H32" s="12" t="s">
        <v>11</v>
      </c>
      <c r="I32" s="14">
        <v>48</v>
      </c>
      <c r="J32" s="15"/>
      <c r="K32" s="4">
        <f>$F32*I32</f>
        <v>1440</v>
      </c>
      <c r="L32" s="14">
        <v>30</v>
      </c>
      <c r="M32" s="15"/>
      <c r="N32" s="9">
        <f>$F32*L32</f>
        <v>900</v>
      </c>
      <c r="O32" s="14">
        <v>48</v>
      </c>
      <c r="P32" s="15"/>
      <c r="Q32" s="4">
        <f>$F32*O32</f>
        <v>1440</v>
      </c>
    </row>
    <row r="33" spans="1:17" x14ac:dyDescent="0.35">
      <c r="A33" s="45"/>
      <c r="B33" s="46"/>
      <c r="C33" s="48" t="s">
        <v>29</v>
      </c>
      <c r="D33" s="48"/>
      <c r="E33" s="3" t="s">
        <v>14</v>
      </c>
      <c r="F33" s="39">
        <v>10</v>
      </c>
      <c r="G33" s="39"/>
      <c r="H33" s="12" t="s">
        <v>11</v>
      </c>
      <c r="I33" s="14">
        <v>219</v>
      </c>
      <c r="J33" s="15"/>
      <c r="K33" s="4">
        <f>$F33*I33</f>
        <v>2190</v>
      </c>
      <c r="L33" s="14">
        <v>130</v>
      </c>
      <c r="M33" s="15"/>
      <c r="N33" s="9">
        <f>$F33*L33</f>
        <v>1300</v>
      </c>
      <c r="O33" s="14">
        <v>115</v>
      </c>
      <c r="P33" s="15"/>
      <c r="Q33" s="4">
        <f>$F33*O33</f>
        <v>1150</v>
      </c>
    </row>
    <row r="34" spans="1:17" x14ac:dyDescent="0.35">
      <c r="A34" s="45"/>
      <c r="B34" s="46"/>
      <c r="C34" s="48"/>
      <c r="D34" s="48"/>
      <c r="E34" s="3" t="s">
        <v>15</v>
      </c>
      <c r="F34" s="38">
        <v>10</v>
      </c>
      <c r="G34" s="38"/>
      <c r="H34" s="12" t="s">
        <v>11</v>
      </c>
      <c r="I34" s="14">
        <v>187</v>
      </c>
      <c r="J34" s="15"/>
      <c r="K34" s="4">
        <f>$F34*I34</f>
        <v>1870</v>
      </c>
      <c r="L34" s="14">
        <v>65</v>
      </c>
      <c r="M34" s="15"/>
      <c r="N34" s="9">
        <f>$F34*L34</f>
        <v>650</v>
      </c>
      <c r="O34" s="14">
        <v>115</v>
      </c>
      <c r="P34" s="15"/>
      <c r="Q34" s="4">
        <f>$F34*O34</f>
        <v>1150</v>
      </c>
    </row>
    <row r="35" spans="1:17" x14ac:dyDescent="0.35">
      <c r="A35" s="45"/>
      <c r="B35" s="46"/>
      <c r="C35" s="48"/>
      <c r="D35" s="48"/>
      <c r="E35" s="3" t="s">
        <v>16</v>
      </c>
      <c r="F35" s="39">
        <v>15</v>
      </c>
      <c r="G35" s="39"/>
      <c r="H35" s="12" t="s">
        <v>11</v>
      </c>
      <c r="I35" s="14">
        <v>187</v>
      </c>
      <c r="J35" s="15"/>
      <c r="K35" s="4">
        <f>$F35*I35</f>
        <v>2805</v>
      </c>
      <c r="L35" s="14">
        <v>60</v>
      </c>
      <c r="M35" s="15"/>
      <c r="N35" s="9">
        <f>$F35*L35</f>
        <v>900</v>
      </c>
      <c r="O35" s="14">
        <v>115</v>
      </c>
      <c r="P35" s="15"/>
      <c r="Q35" s="4">
        <f>$F35*O35</f>
        <v>1725</v>
      </c>
    </row>
    <row r="36" spans="1:17" x14ac:dyDescent="0.35">
      <c r="A36" s="40"/>
      <c r="B36" s="41"/>
      <c r="C36" s="41"/>
      <c r="D36" s="41"/>
      <c r="E36" s="41"/>
      <c r="F36" s="41"/>
      <c r="G36" s="41"/>
      <c r="H36" s="42"/>
      <c r="I36" s="16" t="s">
        <v>17</v>
      </c>
      <c r="J36" s="17"/>
      <c r="K36" s="5">
        <f>SUM(K31:K35)</f>
        <v>10505</v>
      </c>
      <c r="L36" s="16" t="s">
        <v>17</v>
      </c>
      <c r="M36" s="17"/>
      <c r="N36" s="10">
        <f>SUM(N31:N35)</f>
        <v>6000</v>
      </c>
      <c r="O36" s="16" t="s">
        <v>17</v>
      </c>
      <c r="P36" s="17"/>
      <c r="Q36" s="5">
        <f>SUM(Q31:Q35)</f>
        <v>8090</v>
      </c>
    </row>
    <row r="37" spans="1:17" x14ac:dyDescent="0.35">
      <c r="A37" s="45" t="s">
        <v>30</v>
      </c>
      <c r="B37" s="46"/>
      <c r="C37" s="48" t="s">
        <v>31</v>
      </c>
      <c r="D37" s="48"/>
      <c r="E37" s="3" t="s">
        <v>10</v>
      </c>
      <c r="F37" s="39">
        <v>25</v>
      </c>
      <c r="G37" s="39"/>
      <c r="H37" s="12" t="s">
        <v>11</v>
      </c>
      <c r="I37" s="14">
        <v>94</v>
      </c>
      <c r="J37" s="15"/>
      <c r="K37" s="4">
        <f t="shared" ref="K37:K42" si="0">$F37*I37</f>
        <v>2350</v>
      </c>
      <c r="L37" s="14">
        <v>0</v>
      </c>
      <c r="M37" s="15"/>
      <c r="N37" s="4">
        <f t="shared" ref="N37:N42" si="1">$F37*L37</f>
        <v>0</v>
      </c>
      <c r="O37" s="14">
        <v>105</v>
      </c>
      <c r="P37" s="15"/>
      <c r="Q37" s="9">
        <f t="shared" ref="Q37:Q42" si="2">$F37*O37</f>
        <v>2625</v>
      </c>
    </row>
    <row r="38" spans="1:17" x14ac:dyDescent="0.35">
      <c r="A38" s="45"/>
      <c r="B38" s="46"/>
      <c r="C38" s="48"/>
      <c r="D38" s="48"/>
      <c r="E38" s="3" t="s">
        <v>12</v>
      </c>
      <c r="F38" s="39">
        <v>30</v>
      </c>
      <c r="G38" s="39"/>
      <c r="H38" s="12" t="s">
        <v>11</v>
      </c>
      <c r="I38" s="14">
        <v>55</v>
      </c>
      <c r="J38" s="15"/>
      <c r="K38" s="4">
        <f t="shared" si="0"/>
        <v>1650</v>
      </c>
      <c r="L38" s="14">
        <v>0</v>
      </c>
      <c r="M38" s="15"/>
      <c r="N38" s="4">
        <f t="shared" si="1"/>
        <v>0</v>
      </c>
      <c r="O38" s="14">
        <v>48</v>
      </c>
      <c r="P38" s="15"/>
      <c r="Q38" s="9">
        <f t="shared" si="2"/>
        <v>1440</v>
      </c>
    </row>
    <row r="39" spans="1:17" x14ac:dyDescent="0.35">
      <c r="A39" s="45"/>
      <c r="B39" s="46"/>
      <c r="C39" s="48"/>
      <c r="D39" s="48"/>
      <c r="E39" s="3" t="s">
        <v>14</v>
      </c>
      <c r="F39" s="39">
        <v>10</v>
      </c>
      <c r="G39" s="39"/>
      <c r="H39" s="12" t="s">
        <v>11</v>
      </c>
      <c r="I39" s="14">
        <v>219</v>
      </c>
      <c r="J39" s="15"/>
      <c r="K39" s="4">
        <f t="shared" si="0"/>
        <v>2190</v>
      </c>
      <c r="L39" s="14">
        <v>0</v>
      </c>
      <c r="M39" s="15"/>
      <c r="N39" s="4">
        <f t="shared" si="1"/>
        <v>0</v>
      </c>
      <c r="O39" s="14">
        <v>115</v>
      </c>
      <c r="P39" s="15"/>
      <c r="Q39" s="9">
        <f t="shared" si="2"/>
        <v>1150</v>
      </c>
    </row>
    <row r="40" spans="1:17" x14ac:dyDescent="0.35">
      <c r="A40" s="45"/>
      <c r="B40" s="46"/>
      <c r="C40" s="48" t="s">
        <v>32</v>
      </c>
      <c r="D40" s="48"/>
      <c r="E40" s="3" t="s">
        <v>15</v>
      </c>
      <c r="F40" s="38">
        <v>10</v>
      </c>
      <c r="G40" s="38"/>
      <c r="H40" s="12" t="s">
        <v>11</v>
      </c>
      <c r="I40" s="14">
        <v>187</v>
      </c>
      <c r="J40" s="15"/>
      <c r="K40" s="4">
        <f t="shared" si="0"/>
        <v>1870</v>
      </c>
      <c r="L40" s="14">
        <v>0</v>
      </c>
      <c r="M40" s="15"/>
      <c r="N40" s="4">
        <f t="shared" si="1"/>
        <v>0</v>
      </c>
      <c r="O40" s="14">
        <v>115</v>
      </c>
      <c r="P40" s="15"/>
      <c r="Q40" s="9">
        <f t="shared" si="2"/>
        <v>1150</v>
      </c>
    </row>
    <row r="41" spans="1:17" x14ac:dyDescent="0.35">
      <c r="A41" s="45"/>
      <c r="B41" s="46"/>
      <c r="C41" s="48"/>
      <c r="D41" s="48"/>
      <c r="E41" s="3" t="s">
        <v>16</v>
      </c>
      <c r="F41" s="39">
        <v>15</v>
      </c>
      <c r="G41" s="39"/>
      <c r="H41" s="12" t="s">
        <v>11</v>
      </c>
      <c r="I41" s="14">
        <v>187</v>
      </c>
      <c r="J41" s="15"/>
      <c r="K41" s="4">
        <f t="shared" si="0"/>
        <v>2805</v>
      </c>
      <c r="L41" s="14">
        <v>0</v>
      </c>
      <c r="M41" s="15"/>
      <c r="N41" s="4">
        <f t="shared" si="1"/>
        <v>0</v>
      </c>
      <c r="O41" s="14">
        <v>115</v>
      </c>
      <c r="P41" s="15"/>
      <c r="Q41" s="9">
        <f t="shared" si="2"/>
        <v>1725</v>
      </c>
    </row>
    <row r="42" spans="1:17" x14ac:dyDescent="0.35">
      <c r="A42" s="45"/>
      <c r="B42" s="46"/>
      <c r="C42" s="48"/>
      <c r="D42" s="48"/>
      <c r="E42" s="3" t="s">
        <v>33</v>
      </c>
      <c r="F42" s="39">
        <v>5</v>
      </c>
      <c r="G42" s="39"/>
      <c r="H42" s="12" t="s">
        <v>11</v>
      </c>
      <c r="I42" s="14">
        <v>215</v>
      </c>
      <c r="J42" s="15"/>
      <c r="K42" s="4">
        <f t="shared" si="0"/>
        <v>1075</v>
      </c>
      <c r="L42" s="14">
        <v>0</v>
      </c>
      <c r="M42" s="15"/>
      <c r="N42" s="4">
        <f t="shared" si="1"/>
        <v>0</v>
      </c>
      <c r="O42" s="14">
        <v>115</v>
      </c>
      <c r="P42" s="15"/>
      <c r="Q42" s="9">
        <f t="shared" si="2"/>
        <v>575</v>
      </c>
    </row>
    <row r="43" spans="1:17" x14ac:dyDescent="0.35">
      <c r="A43" s="40"/>
      <c r="B43" s="41"/>
      <c r="C43" s="41"/>
      <c r="D43" s="41"/>
      <c r="E43" s="41"/>
      <c r="F43" s="41"/>
      <c r="G43" s="41"/>
      <c r="H43" s="42"/>
      <c r="I43" s="16" t="s">
        <v>17</v>
      </c>
      <c r="J43" s="17"/>
      <c r="K43" s="5">
        <f>SUM(K37:K42)</f>
        <v>11940</v>
      </c>
      <c r="L43" s="16" t="s">
        <v>17</v>
      </c>
      <c r="M43" s="17"/>
      <c r="N43" s="5">
        <f>SUM(N37:N42)</f>
        <v>0</v>
      </c>
      <c r="O43" s="16" t="s">
        <v>17</v>
      </c>
      <c r="P43" s="17"/>
      <c r="Q43" s="10">
        <f>SUM(Q37:Q42)</f>
        <v>8665</v>
      </c>
    </row>
    <row r="44" spans="1:17" x14ac:dyDescent="0.35">
      <c r="A44" s="45" t="s">
        <v>34</v>
      </c>
      <c r="B44" s="46"/>
      <c r="C44" s="48" t="s">
        <v>35</v>
      </c>
      <c r="D44" s="48"/>
      <c r="E44" s="3" t="s">
        <v>10</v>
      </c>
      <c r="F44" s="39">
        <v>25</v>
      </c>
      <c r="G44" s="39"/>
      <c r="H44" s="12" t="s">
        <v>11</v>
      </c>
      <c r="I44" s="14">
        <v>94</v>
      </c>
      <c r="J44" s="15"/>
      <c r="K44" s="4">
        <f>$F44*I44</f>
        <v>2350</v>
      </c>
      <c r="L44" s="14">
        <v>0</v>
      </c>
      <c r="M44" s="15"/>
      <c r="N44" s="4">
        <f>$F44*L44</f>
        <v>0</v>
      </c>
      <c r="O44" s="14">
        <v>105</v>
      </c>
      <c r="P44" s="15"/>
      <c r="Q44" s="9">
        <f>$F44*O44</f>
        <v>2625</v>
      </c>
    </row>
    <row r="45" spans="1:17" x14ac:dyDescent="0.35">
      <c r="A45" s="45"/>
      <c r="B45" s="46"/>
      <c r="C45" s="48"/>
      <c r="D45" s="48"/>
      <c r="E45" s="3" t="s">
        <v>12</v>
      </c>
      <c r="F45" s="39">
        <v>30</v>
      </c>
      <c r="G45" s="39"/>
      <c r="H45" s="12" t="s">
        <v>11</v>
      </c>
      <c r="I45" s="14">
        <v>55</v>
      </c>
      <c r="J45" s="15"/>
      <c r="K45" s="4">
        <f>$F45*I45</f>
        <v>1650</v>
      </c>
      <c r="L45" s="14">
        <v>0</v>
      </c>
      <c r="M45" s="15"/>
      <c r="N45" s="4">
        <f>$F45*L45</f>
        <v>0</v>
      </c>
      <c r="O45" s="14">
        <v>48</v>
      </c>
      <c r="P45" s="15"/>
      <c r="Q45" s="9">
        <f>$F45*O45</f>
        <v>1440</v>
      </c>
    </row>
    <row r="46" spans="1:17" x14ac:dyDescent="0.35">
      <c r="A46" s="45"/>
      <c r="B46" s="46"/>
      <c r="C46" s="48" t="s">
        <v>36</v>
      </c>
      <c r="D46" s="48"/>
      <c r="E46" s="3" t="s">
        <v>14</v>
      </c>
      <c r="F46" s="39">
        <v>10</v>
      </c>
      <c r="G46" s="39"/>
      <c r="H46" s="12" t="s">
        <v>11</v>
      </c>
      <c r="I46" s="14">
        <v>219</v>
      </c>
      <c r="J46" s="15"/>
      <c r="K46" s="4">
        <f>$F46*I46</f>
        <v>2190</v>
      </c>
      <c r="L46" s="14">
        <v>0</v>
      </c>
      <c r="M46" s="15"/>
      <c r="N46" s="4">
        <f>$F46*L46</f>
        <v>0</v>
      </c>
      <c r="O46" s="14">
        <v>115</v>
      </c>
      <c r="P46" s="15"/>
      <c r="Q46" s="9">
        <f>$F46*O46</f>
        <v>1150</v>
      </c>
    </row>
    <row r="47" spans="1:17" x14ac:dyDescent="0.35">
      <c r="A47" s="45"/>
      <c r="B47" s="46"/>
      <c r="C47" s="48"/>
      <c r="D47" s="48"/>
      <c r="E47" s="3" t="s">
        <v>15</v>
      </c>
      <c r="F47" s="38">
        <v>10</v>
      </c>
      <c r="G47" s="38"/>
      <c r="H47" s="12" t="s">
        <v>11</v>
      </c>
      <c r="I47" s="14">
        <v>187</v>
      </c>
      <c r="J47" s="15"/>
      <c r="K47" s="4">
        <f>$F47*I47</f>
        <v>1870</v>
      </c>
      <c r="L47" s="14">
        <v>0</v>
      </c>
      <c r="M47" s="15"/>
      <c r="N47" s="4">
        <f>$F47*L47</f>
        <v>0</v>
      </c>
      <c r="O47" s="14">
        <v>115</v>
      </c>
      <c r="P47" s="15"/>
      <c r="Q47" s="9">
        <f>$F47*O47</f>
        <v>1150</v>
      </c>
    </row>
    <row r="48" spans="1:17" x14ac:dyDescent="0.35">
      <c r="A48" s="45"/>
      <c r="B48" s="46"/>
      <c r="C48" s="48"/>
      <c r="D48" s="48"/>
      <c r="E48" s="3" t="s">
        <v>16</v>
      </c>
      <c r="F48" s="39">
        <v>15</v>
      </c>
      <c r="G48" s="39"/>
      <c r="H48" s="12" t="s">
        <v>11</v>
      </c>
      <c r="I48" s="14">
        <v>187</v>
      </c>
      <c r="J48" s="15"/>
      <c r="K48" s="4">
        <f>$F48*I48</f>
        <v>2805</v>
      </c>
      <c r="L48" s="14">
        <v>0</v>
      </c>
      <c r="M48" s="15"/>
      <c r="N48" s="4">
        <f>$F48*L48</f>
        <v>0</v>
      </c>
      <c r="O48" s="14">
        <v>115</v>
      </c>
      <c r="P48" s="15"/>
      <c r="Q48" s="9">
        <f>$F48*O48</f>
        <v>1725</v>
      </c>
    </row>
    <row r="49" spans="1:17" x14ac:dyDescent="0.35">
      <c r="A49" s="40"/>
      <c r="B49" s="41"/>
      <c r="C49" s="41"/>
      <c r="D49" s="41"/>
      <c r="E49" s="41"/>
      <c r="F49" s="41"/>
      <c r="G49" s="41"/>
      <c r="H49" s="42"/>
      <c r="I49" s="16" t="s">
        <v>17</v>
      </c>
      <c r="J49" s="17"/>
      <c r="K49" s="5">
        <f>SUM(K44:K48)</f>
        <v>10865</v>
      </c>
      <c r="L49" s="16" t="s">
        <v>17</v>
      </c>
      <c r="M49" s="17"/>
      <c r="N49" s="5">
        <f>SUM(N44:N48)</f>
        <v>0</v>
      </c>
      <c r="O49" s="16" t="s">
        <v>17</v>
      </c>
      <c r="P49" s="17"/>
      <c r="Q49" s="10">
        <f>SUM(Q44:Q48)</f>
        <v>8090</v>
      </c>
    </row>
    <row r="50" spans="1:17" x14ac:dyDescent="0.35">
      <c r="A50" s="45" t="s">
        <v>37</v>
      </c>
      <c r="B50" s="46"/>
      <c r="C50" s="48" t="s">
        <v>38</v>
      </c>
      <c r="D50" s="48"/>
      <c r="E50" s="3" t="s">
        <v>10</v>
      </c>
      <c r="F50" s="39">
        <v>25</v>
      </c>
      <c r="G50" s="39"/>
      <c r="H50" s="12" t="s">
        <v>11</v>
      </c>
      <c r="I50" s="14">
        <v>94</v>
      </c>
      <c r="J50" s="15"/>
      <c r="K50" s="9">
        <f>$F50*I50</f>
        <v>2350</v>
      </c>
      <c r="L50" s="14">
        <v>0</v>
      </c>
      <c r="M50" s="15"/>
      <c r="N50" s="4">
        <f>$F50*L50</f>
        <v>0</v>
      </c>
      <c r="O50" s="14">
        <v>0</v>
      </c>
      <c r="P50" s="15"/>
      <c r="Q50" s="4">
        <f>$F50*O50</f>
        <v>0</v>
      </c>
    </row>
    <row r="51" spans="1:17" x14ac:dyDescent="0.35">
      <c r="A51" s="45"/>
      <c r="B51" s="46"/>
      <c r="C51" s="48"/>
      <c r="D51" s="48"/>
      <c r="E51" s="3" t="s">
        <v>12</v>
      </c>
      <c r="F51" s="39">
        <v>30</v>
      </c>
      <c r="G51" s="39"/>
      <c r="H51" s="12" t="s">
        <v>11</v>
      </c>
      <c r="I51" s="14">
        <v>64</v>
      </c>
      <c r="J51" s="15"/>
      <c r="K51" s="9">
        <f>$F51*I51</f>
        <v>1920</v>
      </c>
      <c r="L51" s="14">
        <v>0</v>
      </c>
      <c r="M51" s="15"/>
      <c r="N51" s="4">
        <f>$F51*L51</f>
        <v>0</v>
      </c>
      <c r="O51" s="14">
        <v>0</v>
      </c>
      <c r="P51" s="15"/>
      <c r="Q51" s="4">
        <f>$F51*O51</f>
        <v>0</v>
      </c>
    </row>
    <row r="52" spans="1:17" x14ac:dyDescent="0.35">
      <c r="A52" s="45"/>
      <c r="B52" s="46"/>
      <c r="C52" s="48" t="s">
        <v>39</v>
      </c>
      <c r="D52" s="48"/>
      <c r="E52" s="3" t="s">
        <v>14</v>
      </c>
      <c r="F52" s="39">
        <v>10</v>
      </c>
      <c r="G52" s="39"/>
      <c r="H52" s="12" t="s">
        <v>11</v>
      </c>
      <c r="I52" s="14">
        <v>225</v>
      </c>
      <c r="J52" s="15"/>
      <c r="K52" s="9">
        <f>$F52*I52</f>
        <v>2250</v>
      </c>
      <c r="L52" s="14">
        <v>0</v>
      </c>
      <c r="M52" s="15"/>
      <c r="N52" s="4">
        <f>$F52*L52</f>
        <v>0</v>
      </c>
      <c r="O52" s="14">
        <v>0</v>
      </c>
      <c r="P52" s="15"/>
      <c r="Q52" s="4">
        <f>$F52*O52</f>
        <v>0</v>
      </c>
    </row>
    <row r="53" spans="1:17" x14ac:dyDescent="0.35">
      <c r="A53" s="45"/>
      <c r="B53" s="46"/>
      <c r="C53" s="48"/>
      <c r="D53" s="48"/>
      <c r="E53" s="3" t="s">
        <v>15</v>
      </c>
      <c r="F53" s="38">
        <v>10</v>
      </c>
      <c r="G53" s="38"/>
      <c r="H53" s="12" t="s">
        <v>11</v>
      </c>
      <c r="I53" s="14">
        <v>187</v>
      </c>
      <c r="J53" s="15"/>
      <c r="K53" s="9">
        <f>$F53*I53</f>
        <v>1870</v>
      </c>
      <c r="L53" s="14">
        <v>0</v>
      </c>
      <c r="M53" s="15"/>
      <c r="N53" s="4">
        <f>$F53*L53</f>
        <v>0</v>
      </c>
      <c r="O53" s="14">
        <v>0</v>
      </c>
      <c r="P53" s="15"/>
      <c r="Q53" s="4">
        <f>$F53*O53</f>
        <v>0</v>
      </c>
    </row>
    <row r="54" spans="1:17" x14ac:dyDescent="0.35">
      <c r="A54" s="45"/>
      <c r="B54" s="46"/>
      <c r="C54" s="48"/>
      <c r="D54" s="48"/>
      <c r="E54" s="3" t="s">
        <v>16</v>
      </c>
      <c r="F54" s="39">
        <v>15</v>
      </c>
      <c r="G54" s="39"/>
      <c r="H54" s="12" t="s">
        <v>11</v>
      </c>
      <c r="I54" s="14">
        <v>187</v>
      </c>
      <c r="J54" s="15"/>
      <c r="K54" s="9">
        <f>$F54*I54</f>
        <v>2805</v>
      </c>
      <c r="L54" s="14">
        <v>0</v>
      </c>
      <c r="M54" s="15"/>
      <c r="N54" s="4">
        <f>$F54*L54</f>
        <v>0</v>
      </c>
      <c r="O54" s="14">
        <v>0</v>
      </c>
      <c r="P54" s="15"/>
      <c r="Q54" s="4">
        <f>$F54*O54</f>
        <v>0</v>
      </c>
    </row>
    <row r="55" spans="1:17" x14ac:dyDescent="0.35">
      <c r="A55" s="40"/>
      <c r="B55" s="41"/>
      <c r="C55" s="41"/>
      <c r="D55" s="41"/>
      <c r="E55" s="41"/>
      <c r="F55" s="41"/>
      <c r="G55" s="41"/>
      <c r="H55" s="42"/>
      <c r="I55" s="16" t="s">
        <v>17</v>
      </c>
      <c r="J55" s="17"/>
      <c r="K55" s="10">
        <f>SUM(K50:K54)</f>
        <v>11195</v>
      </c>
      <c r="L55" s="16" t="s">
        <v>17</v>
      </c>
      <c r="M55" s="17"/>
      <c r="N55" s="5">
        <f>SUM(N50:N54)</f>
        <v>0</v>
      </c>
      <c r="O55" s="16" t="s">
        <v>17</v>
      </c>
      <c r="P55" s="17"/>
      <c r="Q55" s="5">
        <f>SUM(Q50:Q54)</f>
        <v>0</v>
      </c>
    </row>
    <row r="56" spans="1:17" x14ac:dyDescent="0.35">
      <c r="A56" s="45" t="s">
        <v>40</v>
      </c>
      <c r="B56" s="46"/>
      <c r="C56" s="48" t="s">
        <v>41</v>
      </c>
      <c r="D56" s="48"/>
      <c r="E56" s="78" t="s">
        <v>10</v>
      </c>
      <c r="F56" s="39">
        <v>50</v>
      </c>
      <c r="G56" s="39"/>
      <c r="H56" s="79" t="s">
        <v>11</v>
      </c>
      <c r="I56" s="14">
        <v>94</v>
      </c>
      <c r="J56" s="15"/>
      <c r="K56" s="80">
        <f>$F56*I56</f>
        <v>4700</v>
      </c>
      <c r="L56" s="14">
        <v>0</v>
      </c>
      <c r="M56" s="15"/>
      <c r="N56" s="18">
        <f>$F56*L56</f>
        <v>0</v>
      </c>
      <c r="O56" s="14">
        <v>0</v>
      </c>
      <c r="P56" s="15"/>
      <c r="Q56" s="18">
        <f>$F56*O56</f>
        <v>0</v>
      </c>
    </row>
    <row r="57" spans="1:17" x14ac:dyDescent="0.35">
      <c r="A57" s="45"/>
      <c r="B57" s="46"/>
      <c r="C57" s="48" t="s">
        <v>42</v>
      </c>
      <c r="D57" s="48"/>
      <c r="E57" s="78"/>
      <c r="F57" s="39"/>
      <c r="G57" s="39"/>
      <c r="H57" s="79"/>
      <c r="I57" s="14"/>
      <c r="J57" s="15"/>
      <c r="K57" s="80"/>
      <c r="L57" s="14"/>
      <c r="M57" s="15"/>
      <c r="N57" s="18"/>
      <c r="O57" s="14"/>
      <c r="P57" s="15"/>
      <c r="Q57" s="18"/>
    </row>
    <row r="58" spans="1:17" ht="15" thickBot="1" x14ac:dyDescent="0.4">
      <c r="A58" s="60" t="s">
        <v>43</v>
      </c>
      <c r="B58" s="61"/>
      <c r="C58" s="61"/>
      <c r="D58" s="61"/>
      <c r="E58" s="61"/>
      <c r="F58" s="61"/>
      <c r="G58" s="61"/>
      <c r="H58" s="62"/>
      <c r="I58" s="19" t="s">
        <v>17</v>
      </c>
      <c r="J58" s="20"/>
      <c r="K58" s="81">
        <f>SUM(K56:K57)</f>
        <v>4700</v>
      </c>
      <c r="L58" s="19" t="s">
        <v>17</v>
      </c>
      <c r="M58" s="20"/>
      <c r="N58" s="13">
        <f>SUM(N56:N57)</f>
        <v>0</v>
      </c>
      <c r="O58" s="19" t="s">
        <v>17</v>
      </c>
      <c r="P58" s="20"/>
      <c r="Q58" s="13">
        <f>SUM(Q56:Q57)</f>
        <v>0</v>
      </c>
    </row>
    <row r="60" spans="1:17" x14ac:dyDescent="0.35">
      <c r="I60" s="82" t="s">
        <v>49</v>
      </c>
      <c r="J60" s="82"/>
      <c r="K60" s="82"/>
    </row>
  </sheetData>
  <sheetProtection algorithmName="SHA-512" hashValue="0DTkcsZngjEBBNQIQseFhAkh1Xasq0SfEaNk7xRtnxVGjuxNEsLZ9FrxCDqA5yTiYjdpCcIINyq4aKFT00Oq8g==" saltValue="X6BcA8SWZSC3uXs8tX2FqQ==" spinCount="100000" sheet="1" selectLockedCells="1" selectUnlockedCells="1"/>
  <mergeCells count="254">
    <mergeCell ref="I60:K60"/>
    <mergeCell ref="A58:H58"/>
    <mergeCell ref="I58:J58"/>
    <mergeCell ref="L1:N4"/>
    <mergeCell ref="O1:Q4"/>
    <mergeCell ref="A4:H4"/>
    <mergeCell ref="A3:H3"/>
    <mergeCell ref="A2:H2"/>
    <mergeCell ref="A55:H55"/>
    <mergeCell ref="I55:J55"/>
    <mergeCell ref="A56:B57"/>
    <mergeCell ref="C56:D56"/>
    <mergeCell ref="E56:E57"/>
    <mergeCell ref="F56:G57"/>
    <mergeCell ref="H56:H57"/>
    <mergeCell ref="I56:J57"/>
    <mergeCell ref="K56:K57"/>
    <mergeCell ref="C57:D57"/>
    <mergeCell ref="F52:G52"/>
    <mergeCell ref="I52:J52"/>
    <mergeCell ref="F53:G53"/>
    <mergeCell ref="I53:J53"/>
    <mergeCell ref="F54:G54"/>
    <mergeCell ref="I54:J54"/>
    <mergeCell ref="A49:H49"/>
    <mergeCell ref="I49:J49"/>
    <mergeCell ref="A50:B54"/>
    <mergeCell ref="C50:D51"/>
    <mergeCell ref="F50:G50"/>
    <mergeCell ref="I50:J50"/>
    <mergeCell ref="F51:G51"/>
    <mergeCell ref="I51:J51"/>
    <mergeCell ref="C52:D54"/>
    <mergeCell ref="F46:G46"/>
    <mergeCell ref="I46:J46"/>
    <mergeCell ref="F47:G47"/>
    <mergeCell ref="I47:J47"/>
    <mergeCell ref="F48:G48"/>
    <mergeCell ref="I48:J48"/>
    <mergeCell ref="A43:H43"/>
    <mergeCell ref="I43:J43"/>
    <mergeCell ref="A44:B48"/>
    <mergeCell ref="C44:D45"/>
    <mergeCell ref="F44:G44"/>
    <mergeCell ref="I44:J44"/>
    <mergeCell ref="F45:G45"/>
    <mergeCell ref="I45:J45"/>
    <mergeCell ref="C46:D48"/>
    <mergeCell ref="F40:G40"/>
    <mergeCell ref="I40:J40"/>
    <mergeCell ref="F41:G41"/>
    <mergeCell ref="I41:J41"/>
    <mergeCell ref="F42:G42"/>
    <mergeCell ref="I42:J42"/>
    <mergeCell ref="A37:B42"/>
    <mergeCell ref="C37:D39"/>
    <mergeCell ref="F37:G37"/>
    <mergeCell ref="I37:J37"/>
    <mergeCell ref="F38:G38"/>
    <mergeCell ref="I38:J38"/>
    <mergeCell ref="F39:G39"/>
    <mergeCell ref="I39:J39"/>
    <mergeCell ref="C40:D42"/>
    <mergeCell ref="F34:G34"/>
    <mergeCell ref="I34:J34"/>
    <mergeCell ref="F35:G35"/>
    <mergeCell ref="I35:J35"/>
    <mergeCell ref="A36:H36"/>
    <mergeCell ref="I36:J36"/>
    <mergeCell ref="A31:B35"/>
    <mergeCell ref="C31:D32"/>
    <mergeCell ref="F31:G31"/>
    <mergeCell ref="I31:J31"/>
    <mergeCell ref="F32:G32"/>
    <mergeCell ref="I32:J32"/>
    <mergeCell ref="C33:D35"/>
    <mergeCell ref="F33:G33"/>
    <mergeCell ref="I33:J33"/>
    <mergeCell ref="F28:G28"/>
    <mergeCell ref="I28:J28"/>
    <mergeCell ref="F29:G29"/>
    <mergeCell ref="I29:J29"/>
    <mergeCell ref="A30:H30"/>
    <mergeCell ref="I30:J30"/>
    <mergeCell ref="A25:B29"/>
    <mergeCell ref="C25:D26"/>
    <mergeCell ref="F25:G25"/>
    <mergeCell ref="I25:J25"/>
    <mergeCell ref="F26:G26"/>
    <mergeCell ref="I26:J26"/>
    <mergeCell ref="C27:D29"/>
    <mergeCell ref="F27:G27"/>
    <mergeCell ref="I27:J27"/>
    <mergeCell ref="F22:G22"/>
    <mergeCell ref="I22:J22"/>
    <mergeCell ref="F23:G23"/>
    <mergeCell ref="I23:J23"/>
    <mergeCell ref="A24:H24"/>
    <mergeCell ref="I24:J24"/>
    <mergeCell ref="A19:B23"/>
    <mergeCell ref="C19:D20"/>
    <mergeCell ref="F19:G19"/>
    <mergeCell ref="I19:J19"/>
    <mergeCell ref="F20:G20"/>
    <mergeCell ref="I20:J20"/>
    <mergeCell ref="C21:D23"/>
    <mergeCell ref="F21:G21"/>
    <mergeCell ref="I21:J21"/>
    <mergeCell ref="F16:G16"/>
    <mergeCell ref="I16:J16"/>
    <mergeCell ref="F17:G17"/>
    <mergeCell ref="I17:J17"/>
    <mergeCell ref="A18:H18"/>
    <mergeCell ref="I18:J18"/>
    <mergeCell ref="A13:B17"/>
    <mergeCell ref="C13:D14"/>
    <mergeCell ref="F13:G13"/>
    <mergeCell ref="I13:J13"/>
    <mergeCell ref="F14:G14"/>
    <mergeCell ref="I14:J14"/>
    <mergeCell ref="C15:D17"/>
    <mergeCell ref="F15:G15"/>
    <mergeCell ref="I15:J15"/>
    <mergeCell ref="F11:G11"/>
    <mergeCell ref="I11:J11"/>
    <mergeCell ref="A12:H12"/>
    <mergeCell ref="I12:J12"/>
    <mergeCell ref="I5:J6"/>
    <mergeCell ref="K5:K6"/>
    <mergeCell ref="A7:B11"/>
    <mergeCell ref="C7:D8"/>
    <mergeCell ref="F7:G7"/>
    <mergeCell ref="I7:J7"/>
    <mergeCell ref="F8:G8"/>
    <mergeCell ref="I8:J8"/>
    <mergeCell ref="C9:D11"/>
    <mergeCell ref="F9:G9"/>
    <mergeCell ref="A5:B6"/>
    <mergeCell ref="C5:D6"/>
    <mergeCell ref="E5:E6"/>
    <mergeCell ref="F5:G6"/>
    <mergeCell ref="H5:H6"/>
    <mergeCell ref="I1:K4"/>
    <mergeCell ref="I9:J9"/>
    <mergeCell ref="F10:G10"/>
    <mergeCell ref="I10:J10"/>
    <mergeCell ref="L5:M6"/>
    <mergeCell ref="N5:N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7"/>
    <mergeCell ref="N56:N57"/>
    <mergeCell ref="L58:M58"/>
    <mergeCell ref="O5:P6"/>
    <mergeCell ref="Q5:Q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53:P53"/>
    <mergeCell ref="O54:P54"/>
    <mergeCell ref="O55:P55"/>
    <mergeCell ref="O56:P57"/>
    <mergeCell ref="Q56:Q57"/>
    <mergeCell ref="O58:P58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Nelson</dc:creator>
  <cp:lastModifiedBy>Sherry Groeschl</cp:lastModifiedBy>
  <dcterms:created xsi:type="dcterms:W3CDTF">2023-02-01T00:00:55Z</dcterms:created>
  <dcterms:modified xsi:type="dcterms:W3CDTF">2023-03-27T16:08:23Z</dcterms:modified>
</cp:coreProperties>
</file>