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CTS\IN PROGRESS\GNA GRANITE MEADOWS HERITAGE SURVEY\Bids Received\"/>
    </mc:Choice>
  </mc:AlternateContent>
  <xr:revisionPtr revIDLastSave="0" documentId="13_ncr:1_{5E562272-6249-4D71-8756-6F22CEE95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luation Sheet" sheetId="1" r:id="rId1"/>
    <sheet name="Bidder's List" sheetId="2" r:id="rId2"/>
  </sheets>
  <definedNames>
    <definedName name="_xlnm.Print_Area" localSheetId="0">'Evaluation Sheet'!$A$1:$AE$8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M15" i="1"/>
  <c r="M9" i="1"/>
  <c r="M8" i="1"/>
  <c r="M7" i="1"/>
  <c r="M12" i="1" s="1"/>
  <c r="I12" i="1"/>
  <c r="I9" i="1"/>
  <c r="I8" i="1"/>
  <c r="I7" i="1"/>
</calcChain>
</file>

<file path=xl/sharedStrings.xml><?xml version="1.0" encoding="utf-8"?>
<sst xmlns="http://schemas.openxmlformats.org/spreadsheetml/2006/main" count="42" uniqueCount="32">
  <si>
    <t>SUPERVISORY</t>
  </si>
  <si>
    <t>AREA</t>
  </si>
  <si>
    <t>NUMBER</t>
  </si>
  <si>
    <t>PRICE PER</t>
  </si>
  <si>
    <t>TOTAL EXTENDED</t>
  </si>
  <si>
    <t>AMOUNT</t>
  </si>
  <si>
    <t>OF UNITS</t>
  </si>
  <si>
    <t>UNIT</t>
  </si>
  <si>
    <t xml:space="preserve">UNIT </t>
  </si>
  <si>
    <t>TYPE</t>
  </si>
  <si>
    <t>VENDOR</t>
  </si>
  <si>
    <t>CONTACT</t>
  </si>
  <si>
    <t>ADDRESS</t>
  </si>
  <si>
    <t>CITY</t>
  </si>
  <si>
    <t>ST</t>
  </si>
  <si>
    <t>ZIP</t>
  </si>
  <si>
    <t>TELEPHONE</t>
  </si>
  <si>
    <t>EMAIL</t>
  </si>
  <si>
    <t xml:space="preserve">RESOURCE </t>
  </si>
  <si>
    <r>
      <t>PROJECT NO. _</t>
    </r>
    <r>
      <rPr>
        <b/>
        <u/>
        <sz val="11"/>
        <rFont val="Arial"/>
        <family val="2"/>
      </rPr>
      <t>23-235-121003</t>
    </r>
    <r>
      <rPr>
        <b/>
        <sz val="11"/>
        <rFont val="Arial"/>
        <family val="2"/>
      </rPr>
      <t>_ EVALUATION SHEET</t>
    </r>
  </si>
  <si>
    <t>GNA Granite Meadows Heritage Surveys</t>
  </si>
  <si>
    <t>PAYETTE NF</t>
  </si>
  <si>
    <t>2023 Tier 1 Survey (Units 1-20)</t>
  </si>
  <si>
    <t>Acres</t>
  </si>
  <si>
    <t>2024 Tier 2 Survey (Units 21-32)</t>
  </si>
  <si>
    <t>2025 Tier 3 Survey (Units 33-44)</t>
  </si>
  <si>
    <t>TOTAL</t>
  </si>
  <si>
    <t>2023 Class I Inventory (optional addition)</t>
  </si>
  <si>
    <t>Rabe Consulting</t>
  </si>
  <si>
    <t>Klamath Falls, OR</t>
  </si>
  <si>
    <t>Chronicle Heritage</t>
  </si>
  <si>
    <t>Lafayette,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</si>
</sst>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[&lt;=9999999]###\-####;\(###\)\ ###\-####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6" fillId="0" borderId="0" xfId="1" applyAlignment="1" applyProtection="1"/>
    <xf numFmtId="0" fontId="0" fillId="5" borderId="0" xfId="0" applyFill="1" applyAlignment="1">
      <alignment horizontal="center"/>
    </xf>
    <xf numFmtId="166" fontId="0" fillId="0" borderId="0" xfId="0" applyNumberFormat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center" wrapText="1"/>
    </xf>
    <xf numFmtId="0" fontId="2" fillId="0" borderId="30" xfId="0" applyFont="1" applyBorder="1" applyAlignment="1" applyProtection="1">
      <alignment horizontal="center" wrapText="1"/>
    </xf>
    <xf numFmtId="3" fontId="2" fillId="0" borderId="28" xfId="0" applyNumberFormat="1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165" fontId="2" fillId="2" borderId="7" xfId="0" applyNumberFormat="1" applyFont="1" applyFill="1" applyBorder="1" applyAlignment="1" applyProtection="1">
      <alignment horizontal="center" vertical="center"/>
    </xf>
    <xf numFmtId="44" fontId="2" fillId="0" borderId="28" xfId="0" applyNumberFormat="1" applyFont="1" applyBorder="1" applyAlignment="1" applyProtection="1">
      <alignment vertical="center"/>
    </xf>
    <xf numFmtId="44" fontId="2" fillId="0" borderId="29" xfId="0" applyNumberFormat="1" applyFont="1" applyBorder="1" applyAlignment="1" applyProtection="1">
      <alignment vertical="center"/>
    </xf>
    <xf numFmtId="44" fontId="2" fillId="0" borderId="33" xfId="0" applyNumberFormat="1" applyFont="1" applyBorder="1" applyAlignment="1" applyProtection="1">
      <alignment vertical="center"/>
    </xf>
    <xf numFmtId="165" fontId="2" fillId="6" borderId="7" xfId="0" applyNumberFormat="1" applyFont="1" applyFill="1" applyBorder="1" applyAlignment="1" applyProtection="1">
      <alignment horizontal="center" vertical="center"/>
    </xf>
    <xf numFmtId="44" fontId="2" fillId="6" borderId="28" xfId="0" applyNumberFormat="1" applyFont="1" applyFill="1" applyBorder="1" applyAlignment="1" applyProtection="1">
      <alignment vertical="center"/>
    </xf>
    <xf numFmtId="44" fontId="2" fillId="6" borderId="29" xfId="0" applyNumberFormat="1" applyFont="1" applyFill="1" applyBorder="1" applyAlignment="1" applyProtection="1">
      <alignment vertical="center"/>
    </xf>
    <xf numFmtId="44" fontId="2" fillId="6" borderId="33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wrapText="1"/>
    </xf>
    <xf numFmtId="0" fontId="2" fillId="0" borderId="31" xfId="0" applyFont="1" applyBorder="1" applyAlignment="1" applyProtection="1">
      <alignment horizontal="center" wrapText="1"/>
    </xf>
    <xf numFmtId="0" fontId="2" fillId="0" borderId="32" xfId="0" applyFont="1" applyBorder="1" applyAlignment="1" applyProtection="1">
      <alignment horizontal="center" wrapText="1"/>
    </xf>
    <xf numFmtId="3" fontId="2" fillId="0" borderId="7" xfId="0" applyNumberFormat="1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4" fontId="2" fillId="0" borderId="7" xfId="0" applyNumberFormat="1" applyFont="1" applyBorder="1" applyAlignment="1" applyProtection="1">
      <alignment horizontal="center" vertical="center"/>
    </xf>
    <xf numFmtId="44" fontId="2" fillId="0" borderId="12" xfId="0" applyNumberFormat="1" applyFont="1" applyBorder="1" applyAlignment="1" applyProtection="1">
      <alignment horizontal="center" vertical="center"/>
    </xf>
    <xf numFmtId="44" fontId="2" fillId="0" borderId="13" xfId="0" applyNumberFormat="1" applyFont="1" applyBorder="1" applyAlignment="1" applyProtection="1">
      <alignment horizontal="center" vertical="center"/>
    </xf>
    <xf numFmtId="44" fontId="2" fillId="6" borderId="7" xfId="0" applyNumberFormat="1" applyFont="1" applyFill="1" applyBorder="1" applyAlignment="1" applyProtection="1">
      <alignment horizontal="center" vertical="center"/>
    </xf>
    <xf numFmtId="44" fontId="2" fillId="6" borderId="12" xfId="0" applyNumberFormat="1" applyFont="1" applyFill="1" applyBorder="1" applyAlignment="1" applyProtection="1">
      <alignment horizontal="center" vertical="center"/>
    </xf>
    <xf numFmtId="44" fontId="2" fillId="6" borderId="13" xfId="0" applyNumberFormat="1" applyFont="1" applyFill="1" applyBorder="1" applyAlignment="1" applyProtection="1">
      <alignment horizontal="center" vertical="center"/>
    </xf>
    <xf numFmtId="165" fontId="2" fillId="2" borderId="3" xfId="0" applyNumberFormat="1" applyFont="1" applyFill="1" applyBorder="1" applyAlignment="1" applyProtection="1">
      <alignment horizontal="center" vertical="center"/>
    </xf>
    <xf numFmtId="165" fontId="2" fillId="6" borderId="3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left"/>
    </xf>
    <xf numFmtId="0" fontId="2" fillId="4" borderId="31" xfId="0" applyFont="1" applyFill="1" applyBorder="1" applyAlignment="1" applyProtection="1">
      <alignment horizontal="left"/>
    </xf>
    <xf numFmtId="0" fontId="2" fillId="4" borderId="32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164" fontId="2" fillId="4" borderId="3" xfId="0" applyNumberFormat="1" applyFont="1" applyFill="1" applyBorder="1" applyProtection="1"/>
    <xf numFmtId="44" fontId="4" fillId="4" borderId="7" xfId="0" applyNumberFormat="1" applyFont="1" applyFill="1" applyBorder="1" applyAlignment="1" applyProtection="1">
      <alignment horizontal="left"/>
    </xf>
    <xf numFmtId="44" fontId="4" fillId="4" borderId="12" xfId="0" applyNumberFormat="1" applyFont="1" applyFill="1" applyBorder="1" applyAlignment="1" applyProtection="1">
      <alignment horizontal="left"/>
    </xf>
    <xf numFmtId="44" fontId="4" fillId="4" borderId="13" xfId="0" applyNumberFormat="1" applyFont="1" applyFill="1" applyBorder="1" applyAlignment="1" applyProtection="1">
      <alignment horizontal="left"/>
    </xf>
    <xf numFmtId="164" fontId="2" fillId="6" borderId="3" xfId="0" applyNumberFormat="1" applyFont="1" applyFill="1" applyBorder="1" applyProtection="1"/>
    <xf numFmtId="44" fontId="4" fillId="6" borderId="7" xfId="0" applyNumberFormat="1" applyFont="1" applyFill="1" applyBorder="1" applyAlignment="1" applyProtection="1">
      <alignment horizontal="left"/>
    </xf>
    <xf numFmtId="44" fontId="4" fillId="6" borderId="12" xfId="0" applyNumberFormat="1" applyFont="1" applyFill="1" applyBorder="1" applyAlignment="1" applyProtection="1">
      <alignment horizontal="left"/>
    </xf>
    <xf numFmtId="44" fontId="4" fillId="6" borderId="13" xfId="0" applyNumberFormat="1" applyFont="1" applyFill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16" xfId="0" applyFont="1" applyBorder="1" applyProtection="1"/>
    <xf numFmtId="0" fontId="2" fillId="0" borderId="17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center" wrapText="1"/>
    </xf>
    <xf numFmtId="44" fontId="4" fillId="0" borderId="16" xfId="0" applyNumberFormat="1" applyFont="1" applyBorder="1" applyAlignment="1" applyProtection="1">
      <alignment horizontal="center"/>
    </xf>
    <xf numFmtId="44" fontId="4" fillId="0" borderId="6" xfId="0" applyNumberFormat="1" applyFont="1" applyBorder="1" applyAlignment="1" applyProtection="1">
      <alignment horizontal="center"/>
    </xf>
    <xf numFmtId="44" fontId="4" fillId="0" borderId="11" xfId="0" applyNumberFormat="1" applyFont="1" applyBorder="1" applyAlignment="1" applyProtection="1">
      <alignment horizontal="center"/>
    </xf>
    <xf numFmtId="0" fontId="8" fillId="6" borderId="17" xfId="0" applyFont="1" applyFill="1" applyBorder="1" applyAlignment="1" applyProtection="1">
      <alignment horizontal="center" vertical="center" wrapText="1"/>
    </xf>
    <xf numFmtId="44" fontId="4" fillId="6" borderId="16" xfId="0" applyNumberFormat="1" applyFont="1" applyFill="1" applyBorder="1" applyAlignment="1" applyProtection="1">
      <alignment horizontal="center"/>
    </xf>
    <xf numFmtId="44" fontId="4" fillId="6" borderId="6" xfId="0" applyNumberFormat="1" applyFont="1" applyFill="1" applyBorder="1" applyAlignment="1" applyProtection="1">
      <alignment horizontal="center"/>
    </xf>
    <xf numFmtId="44" fontId="4" fillId="6" borderId="11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 vertical="center" wrapText="1"/>
    </xf>
    <xf numFmtId="44" fontId="3" fillId="0" borderId="7" xfId="0" applyNumberFormat="1" applyFont="1" applyBorder="1" applyAlignment="1" applyProtection="1">
      <alignment horizontal="center" vertical="center"/>
    </xf>
    <xf numFmtId="44" fontId="3" fillId="0" borderId="12" xfId="0" applyNumberFormat="1" applyFont="1" applyBorder="1" applyAlignment="1" applyProtection="1">
      <alignment horizontal="center" vertical="center"/>
    </xf>
    <xf numFmtId="44" fontId="3" fillId="0" borderId="13" xfId="0" applyNumberFormat="1" applyFont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 wrapText="1"/>
    </xf>
    <xf numFmtId="44" fontId="3" fillId="6" borderId="7" xfId="0" applyNumberFormat="1" applyFont="1" applyFill="1" applyBorder="1" applyAlignment="1" applyProtection="1">
      <alignment horizontal="center" vertical="center"/>
    </xf>
    <xf numFmtId="44" fontId="3" fillId="6" borderId="12" xfId="0" applyNumberFormat="1" applyFont="1" applyFill="1" applyBorder="1" applyAlignment="1" applyProtection="1">
      <alignment horizontal="center" vertical="center"/>
    </xf>
    <xf numFmtId="44" fontId="3" fillId="6" borderId="13" xfId="0" applyNumberFormat="1" applyFont="1" applyFill="1" applyBorder="1" applyAlignment="1" applyProtection="1">
      <alignment horizontal="center" vertical="center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164" fontId="2" fillId="4" borderId="21" xfId="0" applyNumberFormat="1" applyFont="1" applyFill="1" applyBorder="1" applyProtection="1"/>
    <xf numFmtId="0" fontId="2" fillId="4" borderId="0" xfId="0" applyFont="1" applyFill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164" fontId="2" fillId="4" borderId="0" xfId="0" applyNumberFormat="1" applyFont="1" applyFill="1" applyProtection="1"/>
    <xf numFmtId="44" fontId="4" fillId="4" borderId="0" xfId="0" applyNumberFormat="1" applyFont="1" applyFill="1" applyAlignment="1" applyProtection="1">
      <alignment horizontal="left"/>
    </xf>
    <xf numFmtId="0" fontId="2" fillId="0" borderId="16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wrapText="1"/>
    </xf>
    <xf numFmtId="3" fontId="2" fillId="0" borderId="17" xfId="0" applyNumberFormat="1" applyFont="1" applyBorder="1" applyAlignment="1" applyProtection="1">
      <alignment horizontal="center"/>
    </xf>
    <xf numFmtId="165" fontId="4" fillId="2" borderId="17" xfId="0" applyNumberFormat="1" applyFont="1" applyFill="1" applyBorder="1" applyAlignment="1" applyProtection="1">
      <alignment horizontal="center" vertical="center" wrapText="1"/>
    </xf>
    <xf numFmtId="44" fontId="3" fillId="0" borderId="16" xfId="0" applyNumberFormat="1" applyFont="1" applyBorder="1" applyAlignment="1" applyProtection="1">
      <alignment horizontal="center" vertical="center"/>
    </xf>
    <xf numFmtId="44" fontId="3" fillId="0" borderId="6" xfId="0" applyNumberFormat="1" applyFont="1" applyBorder="1" applyAlignment="1" applyProtection="1">
      <alignment horizontal="center" vertical="center"/>
    </xf>
    <xf numFmtId="44" fontId="3" fillId="0" borderId="11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165" fontId="4" fillId="2" borderId="18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2"/>
  <sheetViews>
    <sheetView tabSelected="1" zoomScaleNormal="100" workbookViewId="0">
      <selection activeCell="Z4" sqref="Z4"/>
    </sheetView>
  </sheetViews>
  <sheetFormatPr defaultColWidth="8.7109375" defaultRowHeight="12.75" x14ac:dyDescent="0.2"/>
  <cols>
    <col min="1" max="1" width="8.85546875" style="5" customWidth="1"/>
    <col min="2" max="2" width="9.5703125" style="5" customWidth="1"/>
    <col min="3" max="4" width="8.7109375" style="5"/>
    <col min="5" max="5" width="7.5703125" style="5" customWidth="1"/>
    <col min="6" max="6" width="10.5703125" style="5" bestFit="1" customWidth="1"/>
    <col min="7" max="7" width="8.7109375" style="5"/>
    <col min="8" max="8" width="12.42578125" style="5" bestFit="1" customWidth="1"/>
    <col min="9" max="9" width="8.7109375" style="5"/>
    <col min="10" max="10" width="4.85546875" style="5" customWidth="1"/>
    <col min="11" max="11" width="6.7109375" style="5" customWidth="1"/>
    <col min="12" max="12" width="12.42578125" style="5" bestFit="1" customWidth="1"/>
    <col min="13" max="13" width="8.7109375" style="5"/>
    <col min="14" max="15" width="5" style="5" customWidth="1"/>
    <col min="16" max="16" width="12.42578125" style="5" bestFit="1" customWidth="1"/>
    <col min="17" max="17" width="8.7109375" style="5"/>
    <col min="18" max="19" width="5" style="5" customWidth="1"/>
    <col min="20" max="20" width="12.42578125" style="5" bestFit="1" customWidth="1"/>
    <col min="21" max="21" width="8.7109375" style="5"/>
    <col min="22" max="23" width="5" style="5" customWidth="1"/>
    <col min="24" max="24" width="12.42578125" style="5" bestFit="1" customWidth="1"/>
    <col min="25" max="25" width="8.7109375" style="5"/>
    <col min="26" max="27" width="5.42578125" style="5" customWidth="1"/>
    <col min="28" max="28" width="12.42578125" style="5" bestFit="1" customWidth="1"/>
    <col min="29" max="29" width="8.7109375" style="5"/>
    <col min="30" max="31" width="4.85546875" style="5" customWidth="1"/>
    <col min="32" max="16384" width="8.7109375" style="5"/>
  </cols>
  <sheetData>
    <row r="1" spans="1:31" ht="15" x14ac:dyDescent="0.25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5" x14ac:dyDescent="0.25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5" x14ac:dyDescent="0.25">
      <c r="A3" s="6"/>
      <c r="B3" s="6"/>
      <c r="C3" s="6"/>
      <c r="D3" s="6"/>
      <c r="E3" s="6"/>
      <c r="F3" s="6"/>
      <c r="G3" s="6"/>
      <c r="H3" s="7" t="s">
        <v>28</v>
      </c>
      <c r="I3" s="8"/>
      <c r="J3" s="8"/>
      <c r="K3" s="9"/>
      <c r="L3" s="10" t="s">
        <v>30</v>
      </c>
      <c r="M3" s="11"/>
      <c r="N3" s="11"/>
      <c r="O3" s="12"/>
    </row>
    <row r="4" spans="1:31" ht="15" x14ac:dyDescent="0.25">
      <c r="A4" s="6"/>
      <c r="B4" s="6"/>
      <c r="C4" s="6"/>
      <c r="D4" s="6"/>
      <c r="E4" s="6"/>
      <c r="F4" s="6"/>
      <c r="G4" s="6"/>
      <c r="H4" s="13" t="s">
        <v>29</v>
      </c>
      <c r="I4" s="14"/>
      <c r="J4" s="14"/>
      <c r="K4" s="15"/>
      <c r="L4" s="16" t="s">
        <v>31</v>
      </c>
      <c r="M4" s="17"/>
      <c r="N4" s="17"/>
      <c r="O4" s="18"/>
    </row>
    <row r="5" spans="1:31" ht="17.100000000000001" customHeight="1" x14ac:dyDescent="0.2">
      <c r="A5" s="19" t="s">
        <v>0</v>
      </c>
      <c r="B5" s="20"/>
      <c r="C5" s="19" t="s">
        <v>18</v>
      </c>
      <c r="D5" s="20"/>
      <c r="E5" s="20"/>
      <c r="F5" s="21" t="s">
        <v>2</v>
      </c>
      <c r="G5" s="22" t="s">
        <v>8</v>
      </c>
      <c r="H5" s="21" t="s">
        <v>3</v>
      </c>
      <c r="I5" s="19" t="s">
        <v>4</v>
      </c>
      <c r="J5" s="20"/>
      <c r="K5" s="23"/>
      <c r="L5" s="24" t="s">
        <v>3</v>
      </c>
      <c r="M5" s="25" t="s">
        <v>4</v>
      </c>
      <c r="N5" s="26"/>
      <c r="O5" s="27"/>
    </row>
    <row r="6" spans="1:31" ht="17.100000000000001" customHeight="1" thickBot="1" x14ac:dyDescent="0.25">
      <c r="A6" s="28" t="s">
        <v>1</v>
      </c>
      <c r="B6" s="29"/>
      <c r="C6" s="28" t="s">
        <v>1</v>
      </c>
      <c r="D6" s="29"/>
      <c r="E6" s="29"/>
      <c r="F6" s="30" t="s">
        <v>6</v>
      </c>
      <c r="G6" s="31" t="s">
        <v>9</v>
      </c>
      <c r="H6" s="30" t="s">
        <v>7</v>
      </c>
      <c r="I6" s="28" t="s">
        <v>5</v>
      </c>
      <c r="J6" s="29"/>
      <c r="K6" s="32"/>
      <c r="L6" s="33" t="s">
        <v>7</v>
      </c>
      <c r="M6" s="34" t="s">
        <v>5</v>
      </c>
      <c r="N6" s="35"/>
      <c r="O6" s="36"/>
    </row>
    <row r="7" spans="1:31" s="52" customFormat="1" ht="50.25" customHeight="1" x14ac:dyDescent="0.2">
      <c r="A7" s="37" t="s">
        <v>21</v>
      </c>
      <c r="B7" s="38"/>
      <c r="C7" s="39" t="s">
        <v>22</v>
      </c>
      <c r="D7" s="40"/>
      <c r="E7" s="41"/>
      <c r="F7" s="42">
        <v>3054</v>
      </c>
      <c r="G7" s="43" t="s">
        <v>23</v>
      </c>
      <c r="H7" s="44">
        <v>39.07</v>
      </c>
      <c r="I7" s="45">
        <f>SUM(F7*H7)</f>
        <v>119319.78</v>
      </c>
      <c r="J7" s="46"/>
      <c r="K7" s="47"/>
      <c r="L7" s="48">
        <v>27.75</v>
      </c>
      <c r="M7" s="49">
        <f>SUM(F7*L7)</f>
        <v>84748.5</v>
      </c>
      <c r="N7" s="50"/>
      <c r="O7" s="51"/>
    </row>
    <row r="8" spans="1:31" s="52" customFormat="1" ht="45.6" customHeight="1" x14ac:dyDescent="0.2">
      <c r="A8" s="53"/>
      <c r="B8" s="54"/>
      <c r="C8" s="55" t="s">
        <v>24</v>
      </c>
      <c r="D8" s="56"/>
      <c r="E8" s="57"/>
      <c r="F8" s="58">
        <v>1770</v>
      </c>
      <c r="G8" s="59" t="s">
        <v>23</v>
      </c>
      <c r="H8" s="44">
        <v>40.98</v>
      </c>
      <c r="I8" s="60">
        <f>SUM(F8*H8)</f>
        <v>72534.599999999991</v>
      </c>
      <c r="J8" s="61"/>
      <c r="K8" s="62"/>
      <c r="L8" s="48">
        <v>27.75</v>
      </c>
      <c r="M8" s="63">
        <f>SUM(F8*L8)</f>
        <v>49117.5</v>
      </c>
      <c r="N8" s="64"/>
      <c r="O8" s="65"/>
    </row>
    <row r="9" spans="1:31" s="52" customFormat="1" ht="45.6" customHeight="1" x14ac:dyDescent="0.2">
      <c r="A9" s="53"/>
      <c r="B9" s="54"/>
      <c r="C9" s="55" t="s">
        <v>25</v>
      </c>
      <c r="D9" s="56"/>
      <c r="E9" s="57"/>
      <c r="F9" s="58">
        <v>3851</v>
      </c>
      <c r="G9" s="59" t="s">
        <v>23</v>
      </c>
      <c r="H9" s="66">
        <v>40.270000000000003</v>
      </c>
      <c r="I9" s="60">
        <f>SUM(F9*H9)</f>
        <v>155079.77000000002</v>
      </c>
      <c r="J9" s="61"/>
      <c r="K9" s="62"/>
      <c r="L9" s="67">
        <v>27.75</v>
      </c>
      <c r="M9" s="63">
        <f>SUM(F9*L9)</f>
        <v>106865.25</v>
      </c>
      <c r="N9" s="64"/>
      <c r="O9" s="65"/>
    </row>
    <row r="10" spans="1:31" s="52" customFormat="1" ht="3" customHeight="1" thickBot="1" x14ac:dyDescent="0.25">
      <c r="A10" s="68"/>
      <c r="B10" s="69"/>
      <c r="C10" s="70"/>
      <c r="D10" s="71"/>
      <c r="E10" s="72"/>
      <c r="F10" s="73"/>
      <c r="G10" s="74"/>
      <c r="H10" s="75"/>
      <c r="I10" s="76"/>
      <c r="J10" s="77"/>
      <c r="K10" s="78"/>
      <c r="L10" s="79"/>
      <c r="M10" s="80"/>
      <c r="N10" s="81"/>
      <c r="O10" s="82"/>
    </row>
    <row r="11" spans="1:31" s="52" customFormat="1" ht="17.45" customHeight="1" x14ac:dyDescent="0.2">
      <c r="A11" s="83"/>
      <c r="B11" s="84"/>
      <c r="C11" s="85"/>
      <c r="D11" s="86"/>
      <c r="E11" s="86"/>
      <c r="F11" s="87"/>
      <c r="G11" s="88"/>
      <c r="H11" s="89" t="s">
        <v>26</v>
      </c>
      <c r="I11" s="90"/>
      <c r="J11" s="91"/>
      <c r="K11" s="92"/>
      <c r="L11" s="93" t="s">
        <v>26</v>
      </c>
      <c r="M11" s="94"/>
      <c r="N11" s="95"/>
      <c r="O11" s="96"/>
    </row>
    <row r="12" spans="1:31" s="52" customFormat="1" ht="17.45" customHeight="1" x14ac:dyDescent="0.2">
      <c r="A12" s="97"/>
      <c r="B12" s="98"/>
      <c r="C12" s="99"/>
      <c r="D12" s="100"/>
      <c r="E12" s="100"/>
      <c r="F12" s="101"/>
      <c r="G12" s="102"/>
      <c r="H12" s="103"/>
      <c r="I12" s="104">
        <f>SUM(I7+I8+I9)</f>
        <v>346934.15</v>
      </c>
      <c r="J12" s="105"/>
      <c r="K12" s="106"/>
      <c r="L12" s="107"/>
      <c r="M12" s="108">
        <f>SUM(M7+M8+M9)</f>
        <v>240731.25</v>
      </c>
      <c r="N12" s="109"/>
      <c r="O12" s="110"/>
    </row>
    <row r="13" spans="1:31" s="52" customFormat="1" ht="3" customHeight="1" x14ac:dyDescent="0.2">
      <c r="A13" s="111"/>
      <c r="B13" s="112"/>
      <c r="C13" s="70"/>
      <c r="D13" s="71"/>
      <c r="E13" s="72"/>
      <c r="F13" s="73"/>
      <c r="G13" s="74"/>
      <c r="H13" s="113"/>
      <c r="I13" s="76"/>
      <c r="J13" s="77"/>
      <c r="K13" s="78"/>
      <c r="L13" s="113"/>
      <c r="M13" s="76"/>
      <c r="N13" s="77"/>
      <c r="O13" s="78"/>
    </row>
    <row r="14" spans="1:31" s="52" customFormat="1" ht="3" customHeight="1" thickBot="1" x14ac:dyDescent="0.25">
      <c r="A14" s="114"/>
      <c r="B14" s="114"/>
      <c r="C14" s="115"/>
      <c r="D14" s="115"/>
      <c r="E14" s="115"/>
      <c r="F14" s="116"/>
      <c r="G14" s="116"/>
      <c r="H14" s="117"/>
      <c r="I14" s="118"/>
      <c r="J14" s="118"/>
      <c r="K14" s="118"/>
      <c r="L14" s="117"/>
      <c r="M14" s="118"/>
      <c r="N14" s="118"/>
      <c r="O14" s="118"/>
    </row>
    <row r="15" spans="1:31" s="52" customFormat="1" ht="17.45" customHeight="1" x14ac:dyDescent="0.2">
      <c r="A15" s="37" t="s">
        <v>21</v>
      </c>
      <c r="B15" s="38"/>
      <c r="C15" s="119" t="s">
        <v>27</v>
      </c>
      <c r="D15" s="120"/>
      <c r="E15" s="121"/>
      <c r="F15" s="122">
        <v>69857</v>
      </c>
      <c r="G15" s="88" t="s">
        <v>23</v>
      </c>
      <c r="H15" s="123">
        <v>2.15</v>
      </c>
      <c r="I15" s="124">
        <f>SUM(F15*H15)</f>
        <v>150192.54999999999</v>
      </c>
      <c r="J15" s="125"/>
      <c r="K15" s="126"/>
      <c r="L15" s="123">
        <v>0.27</v>
      </c>
      <c r="M15" s="124">
        <f>SUM(F15*L15)</f>
        <v>18861.390000000003</v>
      </c>
      <c r="N15" s="125"/>
      <c r="O15" s="126"/>
    </row>
    <row r="16" spans="1:31" s="52" customFormat="1" x14ac:dyDescent="0.2">
      <c r="A16" s="53"/>
      <c r="B16" s="54"/>
      <c r="C16" s="127"/>
      <c r="D16" s="128"/>
      <c r="E16" s="129"/>
      <c r="F16" s="102"/>
      <c r="G16" s="102"/>
      <c r="H16" s="130"/>
      <c r="I16" s="104"/>
      <c r="J16" s="105"/>
      <c r="K16" s="106"/>
      <c r="L16" s="130"/>
      <c r="M16" s="104"/>
      <c r="N16" s="105"/>
      <c r="O16" s="106"/>
    </row>
    <row r="17" spans="1:20" s="52" customFormat="1" ht="0.75" customHeight="1" x14ac:dyDescent="0.2">
      <c r="A17" s="131"/>
      <c r="B17" s="132"/>
      <c r="C17" s="5"/>
      <c r="D17" s="5"/>
      <c r="E17" s="5"/>
      <c r="F17" s="5"/>
      <c r="G17" s="5"/>
      <c r="H17" s="5"/>
      <c r="I17" s="5"/>
      <c r="J17" s="5"/>
      <c r="K17" s="5"/>
    </row>
    <row r="18" spans="1:20" s="52" customFormat="1" ht="29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20" s="52" customFormat="1" ht="17.4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20" s="52" customFormat="1" ht="3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20" s="52" customFormat="1" ht="17.4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52" customFormat="1" ht="17.4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</sheetData>
  <sheetProtection algorithmName="SHA-512" hashValue="ql2L8XyHrjP2MIJmGcWfFomBsYat1RSNCi5HtsiWXneyesMfc0xa9/LRlJ0u6SqohLzfbcPf8CaLzXOtDS4JfA==" saltValue="Rx2AUZ0tRz4tTuhx861o4w==" spinCount="100000" sheet="1" objects="1" scenarios="1"/>
  <mergeCells count="43">
    <mergeCell ref="A15:B17"/>
    <mergeCell ref="C15:E16"/>
    <mergeCell ref="F15:F16"/>
    <mergeCell ref="G15:G16"/>
    <mergeCell ref="H15:H16"/>
    <mergeCell ref="A1:AE1"/>
    <mergeCell ref="A5:B5"/>
    <mergeCell ref="C5:E5"/>
    <mergeCell ref="A6:B6"/>
    <mergeCell ref="A2:AE2"/>
    <mergeCell ref="C6:E6"/>
    <mergeCell ref="I5:K5"/>
    <mergeCell ref="I6:K6"/>
    <mergeCell ref="H3:K3"/>
    <mergeCell ref="H4:K4"/>
    <mergeCell ref="L3:O3"/>
    <mergeCell ref="L4:O4"/>
    <mergeCell ref="M5:O5"/>
    <mergeCell ref="M6:O6"/>
    <mergeCell ref="M7:O7"/>
    <mergeCell ref="A12:B12"/>
    <mergeCell ref="C12:E12"/>
    <mergeCell ref="I12:K12"/>
    <mergeCell ref="A11:B11"/>
    <mergeCell ref="C11:E11"/>
    <mergeCell ref="G11:G12"/>
    <mergeCell ref="I11:K11"/>
    <mergeCell ref="H11:H12"/>
    <mergeCell ref="A7:B9"/>
    <mergeCell ref="C9:E9"/>
    <mergeCell ref="C7:E7"/>
    <mergeCell ref="C8:E8"/>
    <mergeCell ref="I7:K7"/>
    <mergeCell ref="L15:L16"/>
    <mergeCell ref="M15:O16"/>
    <mergeCell ref="I9:K9"/>
    <mergeCell ref="M9:O9"/>
    <mergeCell ref="M8:O8"/>
    <mergeCell ref="L11:L12"/>
    <mergeCell ref="M11:O11"/>
    <mergeCell ref="M12:O12"/>
    <mergeCell ref="I15:K16"/>
    <mergeCell ref="I8:K8"/>
  </mergeCells>
  <phoneticPr fontId="1" type="noConversion"/>
  <pageMargins left="0.5" right="0.5" top="0.51" bottom="0.5" header="0.25" footer="0.5"/>
  <pageSetup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A20" sqref="A20"/>
    </sheetView>
  </sheetViews>
  <sheetFormatPr defaultRowHeight="12.75" x14ac:dyDescent="0.2"/>
  <cols>
    <col min="1" max="1" width="16.42578125" bestFit="1" customWidth="1"/>
    <col min="2" max="2" width="9.5703125" bestFit="1" customWidth="1"/>
    <col min="3" max="3" width="21.7109375" bestFit="1" customWidth="1"/>
    <col min="4" max="4" width="34.140625" customWidth="1"/>
    <col min="5" max="5" width="12.7109375" customWidth="1"/>
    <col min="6" max="6" width="3.28515625" bestFit="1" customWidth="1"/>
    <col min="7" max="7" width="12" customWidth="1"/>
    <col min="8" max="8" width="19.85546875" customWidth="1"/>
  </cols>
  <sheetData>
    <row r="1" spans="1:8" x14ac:dyDescent="0.2">
      <c r="A1" s="2" t="s">
        <v>10</v>
      </c>
      <c r="B1" s="2" t="s">
        <v>11</v>
      </c>
      <c r="C1" s="2" t="s">
        <v>17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 x14ac:dyDescent="0.2">
      <c r="C2" s="1"/>
      <c r="H2" s="3"/>
    </row>
    <row r="3" spans="1:8" x14ac:dyDescent="0.2">
      <c r="H3" s="3"/>
    </row>
    <row r="4" spans="1:8" x14ac:dyDescent="0.2">
      <c r="H4" s="3"/>
    </row>
    <row r="5" spans="1:8" x14ac:dyDescent="0.2">
      <c r="H5" s="3"/>
    </row>
    <row r="6" spans="1:8" x14ac:dyDescent="0.2">
      <c r="H6" s="3"/>
    </row>
    <row r="7" spans="1:8" x14ac:dyDescent="0.2">
      <c r="H7" s="3"/>
    </row>
    <row r="8" spans="1:8" x14ac:dyDescent="0.2">
      <c r="H8" s="3"/>
    </row>
    <row r="9" spans="1:8" x14ac:dyDescent="0.2">
      <c r="H9" s="3"/>
    </row>
    <row r="10" spans="1:8" x14ac:dyDescent="0.2">
      <c r="H10" s="3"/>
    </row>
    <row r="11" spans="1:8" x14ac:dyDescent="0.2">
      <c r="H11" s="3"/>
    </row>
    <row r="12" spans="1:8" x14ac:dyDescent="0.2">
      <c r="H12" s="3"/>
    </row>
    <row r="13" spans="1:8" x14ac:dyDescent="0.2">
      <c r="H13" s="3"/>
    </row>
    <row r="14" spans="1:8" x14ac:dyDescent="0.2">
      <c r="H14" s="3"/>
    </row>
    <row r="15" spans="1:8" x14ac:dyDescent="0.2">
      <c r="H15" s="3"/>
    </row>
    <row r="16" spans="1:8" x14ac:dyDescent="0.2">
      <c r="H16" s="3"/>
    </row>
    <row r="17" spans="8:8" x14ac:dyDescent="0.2">
      <c r="H17" s="3"/>
    </row>
    <row r="18" spans="8:8" x14ac:dyDescent="0.2">
      <c r="H18" s="3"/>
    </row>
    <row r="19" spans="8:8" x14ac:dyDescent="0.2">
      <c r="H19" s="3"/>
    </row>
    <row r="20" spans="8:8" x14ac:dyDescent="0.2">
      <c r="H20" s="3"/>
    </row>
    <row r="21" spans="8:8" x14ac:dyDescent="0.2">
      <c r="H21" s="3"/>
    </row>
    <row r="22" spans="8:8" x14ac:dyDescent="0.2">
      <c r="H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 Sheet</vt:lpstr>
      <vt:lpstr>Bidder's List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2013-03-14T21:49:55Z</cp:lastPrinted>
  <dcterms:created xsi:type="dcterms:W3CDTF">2004-02-18T15:49:16Z</dcterms:created>
  <dcterms:modified xsi:type="dcterms:W3CDTF">2023-05-23T22:53:16Z</dcterms:modified>
</cp:coreProperties>
</file>