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IN PROGRESS\GNA MIDAS GOLD FUELS\"/>
    </mc:Choice>
  </mc:AlternateContent>
  <xr:revisionPtr revIDLastSave="0" documentId="13_ncr:1_{F1D916CD-D788-4934-935A-447C65B24F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Q7" i="1"/>
  <c r="M9" i="1"/>
  <c r="M8" i="1"/>
  <c r="M7" i="1"/>
  <c r="I8" i="1"/>
  <c r="I7" i="1"/>
  <c r="I9" i="1"/>
  <c r="I11" i="1" l="1"/>
  <c r="Q11" i="1"/>
  <c r="M11" i="1"/>
</calcChain>
</file>

<file path=xl/sharedStrings.xml><?xml version="1.0" encoding="utf-8"?>
<sst xmlns="http://schemas.openxmlformats.org/spreadsheetml/2006/main" count="44" uniqueCount="34">
  <si>
    <t>SUPERVISORY</t>
  </si>
  <si>
    <t>AREA</t>
  </si>
  <si>
    <t>NUMBER</t>
  </si>
  <si>
    <t>PRICE PER</t>
  </si>
  <si>
    <t>TOTAL EXTENDED</t>
  </si>
  <si>
    <t>AMOUNT</t>
  </si>
  <si>
    <t>OF UNITS</t>
  </si>
  <si>
    <t>UNIT</t>
  </si>
  <si>
    <t xml:space="preserve">UNIT </t>
  </si>
  <si>
    <t>TYPE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</si>
  <si>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</si>
  <si>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</si>
  <si>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</si>
  <si>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</si>
  <si>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</si>
  <si>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</si>
  <si>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</si>
  <si>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</si>
  <si>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>Acres</t>
  </si>
  <si>
    <t>Kinyon LLC</t>
  </si>
  <si>
    <t>Genesee, ID</t>
  </si>
  <si>
    <t>NOBell Excavation</t>
  </si>
  <si>
    <t>Coeur d'Alene, ID</t>
  </si>
  <si>
    <t>Midas Touch</t>
  </si>
  <si>
    <t>Gold Hill</t>
  </si>
  <si>
    <t>All</t>
  </si>
  <si>
    <t>DESCRIPTION</t>
  </si>
  <si>
    <t xml:space="preserve">Machine Pile </t>
  </si>
  <si>
    <t>Machine Fireline</t>
  </si>
  <si>
    <t>Chains</t>
  </si>
  <si>
    <t>Hubert Jenneskens Inc.</t>
  </si>
  <si>
    <t>Worley, ID</t>
  </si>
  <si>
    <r>
      <t>PROJECT NO.</t>
    </r>
    <r>
      <rPr>
        <b/>
        <u/>
        <sz val="11"/>
        <rFont val="Arial"/>
        <family val="2"/>
      </rPr>
      <t xml:space="preserve"> _23-204_-171009_</t>
    </r>
    <r>
      <rPr>
        <b/>
        <sz val="11"/>
        <rFont val="Arial"/>
        <family val="2"/>
      </rPr>
      <t>__ EVALUATION SHEET</t>
    </r>
  </si>
  <si>
    <t>MIDAS GOLD FUELS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</si>
</sst>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6" borderId="10" xfId="0" applyFont="1" applyFill="1" applyBorder="1" applyAlignment="1" applyProtection="1">
      <alignment horizontal="center"/>
    </xf>
    <xf numFmtId="0" fontId="2" fillId="6" borderId="10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" fillId="6" borderId="25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165" fontId="2" fillId="0" borderId="17" xfId="0" applyNumberFormat="1" applyFont="1" applyBorder="1" applyAlignment="1" applyProtection="1">
      <alignment horizontal="center"/>
    </xf>
    <xf numFmtId="44" fontId="2" fillId="0" borderId="17" xfId="0" applyNumberFormat="1" applyFont="1" applyBorder="1" applyAlignment="1" applyProtection="1">
      <alignment horizontal="center"/>
    </xf>
    <xf numFmtId="44" fontId="2" fillId="0" borderId="6" xfId="0" applyNumberFormat="1" applyFont="1" applyBorder="1" applyAlignment="1" applyProtection="1">
      <alignment horizontal="center"/>
    </xf>
    <xf numFmtId="44" fontId="2" fillId="0" borderId="12" xfId="0" applyNumberFormat="1" applyFont="1" applyBorder="1" applyAlignment="1" applyProtection="1">
      <alignment horizontal="center"/>
    </xf>
    <xf numFmtId="165" fontId="2" fillId="0" borderId="17" xfId="0" applyNumberFormat="1" applyFont="1" applyFill="1" applyBorder="1" applyAlignment="1" applyProtection="1">
      <alignment horizontal="center"/>
    </xf>
    <xf numFmtId="44" fontId="2" fillId="0" borderId="17" xfId="0" applyNumberFormat="1" applyFont="1" applyFill="1" applyBorder="1" applyAlignment="1" applyProtection="1">
      <alignment horizontal="center"/>
    </xf>
    <xf numFmtId="44" fontId="2" fillId="0" borderId="6" xfId="0" applyNumberFormat="1" applyFont="1" applyFill="1" applyBorder="1" applyAlignment="1" applyProtection="1">
      <alignment horizontal="center"/>
    </xf>
    <xf numFmtId="44" fontId="2" fillId="0" borderId="12" xfId="0" applyNumberFormat="1" applyFont="1" applyFill="1" applyBorder="1" applyAlignment="1" applyProtection="1">
      <alignment horizontal="center"/>
    </xf>
    <xf numFmtId="165" fontId="2" fillId="6" borderId="17" xfId="0" applyNumberFormat="1" applyFont="1" applyFill="1" applyBorder="1" applyAlignment="1" applyProtection="1">
      <alignment horizontal="center"/>
    </xf>
    <xf numFmtId="44" fontId="2" fillId="6" borderId="17" xfId="0" applyNumberFormat="1" applyFont="1" applyFill="1" applyBorder="1" applyAlignment="1" applyProtection="1">
      <alignment horizontal="center"/>
    </xf>
    <xf numFmtId="44" fontId="2" fillId="6" borderId="6" xfId="0" applyNumberFormat="1" applyFont="1" applyFill="1" applyBorder="1" applyAlignment="1" applyProtection="1">
      <alignment horizontal="center"/>
    </xf>
    <xf numFmtId="44" fontId="2" fillId="6" borderId="12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2" fillId="0" borderId="2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center"/>
    </xf>
    <xf numFmtId="44" fontId="2" fillId="0" borderId="3" xfId="0" applyNumberFormat="1" applyFont="1" applyBorder="1" applyAlignment="1" applyProtection="1">
      <alignment horizontal="center"/>
    </xf>
    <xf numFmtId="44" fontId="2" fillId="0" borderId="0" xfId="0" applyNumberFormat="1" applyFont="1" applyBorder="1" applyAlignment="1" applyProtection="1">
      <alignment horizontal="center"/>
    </xf>
    <xf numFmtId="44" fontId="2" fillId="0" borderId="29" xfId="0" applyNumberFormat="1" applyFont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>
      <alignment horizontal="center"/>
    </xf>
    <xf numFmtId="44" fontId="2" fillId="0" borderId="3" xfId="0" applyNumberFormat="1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 applyProtection="1">
      <alignment horizontal="center"/>
    </xf>
    <xf numFmtId="44" fontId="2" fillId="0" borderId="29" xfId="0" applyNumberFormat="1" applyFont="1" applyFill="1" applyBorder="1" applyAlignment="1" applyProtection="1">
      <alignment horizontal="center"/>
    </xf>
    <xf numFmtId="165" fontId="2" fillId="6" borderId="3" xfId="0" applyNumberFormat="1" applyFont="1" applyFill="1" applyBorder="1" applyAlignment="1" applyProtection="1">
      <alignment horizontal="center"/>
    </xf>
    <xf numFmtId="44" fontId="2" fillId="6" borderId="3" xfId="0" applyNumberFormat="1" applyFont="1" applyFill="1" applyBorder="1" applyAlignment="1" applyProtection="1">
      <alignment horizontal="center"/>
    </xf>
    <xf numFmtId="44" fontId="2" fillId="6" borderId="0" xfId="0" applyNumberFormat="1" applyFont="1" applyFill="1" applyBorder="1" applyAlignment="1" applyProtection="1">
      <alignment horizontal="center"/>
    </xf>
    <xf numFmtId="44" fontId="2" fillId="6" borderId="29" xfId="0" applyNumberFormat="1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165" fontId="2" fillId="2" borderId="8" xfId="0" applyNumberFormat="1" applyFont="1" applyFill="1" applyBorder="1" applyAlignment="1" applyProtection="1">
      <alignment horizontal="center" vertical="center"/>
    </xf>
    <xf numFmtId="44" fontId="2" fillId="0" borderId="8" xfId="0" applyNumberFormat="1" applyFont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44" fontId="2" fillId="0" borderId="14" xfId="0" applyNumberFormat="1" applyFont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44" fontId="2" fillId="0" borderId="8" xfId="0" applyNumberFormat="1" applyFont="1" applyFill="1" applyBorder="1" applyAlignment="1" applyProtection="1">
      <alignment horizontal="center" vertical="center"/>
    </xf>
    <xf numFmtId="44" fontId="2" fillId="0" borderId="13" xfId="0" applyNumberFormat="1" applyFont="1" applyFill="1" applyBorder="1" applyAlignment="1" applyProtection="1">
      <alignment horizontal="center" vertical="center"/>
    </xf>
    <xf numFmtId="44" fontId="2" fillId="0" borderId="14" xfId="0" applyNumberFormat="1" applyFont="1" applyFill="1" applyBorder="1" applyAlignment="1" applyProtection="1">
      <alignment horizontal="center" vertical="center"/>
    </xf>
    <xf numFmtId="165" fontId="2" fillId="6" borderId="8" xfId="0" applyNumberFormat="1" applyFont="1" applyFill="1" applyBorder="1" applyAlignment="1" applyProtection="1">
      <alignment horizontal="center" vertical="center"/>
    </xf>
    <xf numFmtId="44" fontId="2" fillId="6" borderId="8" xfId="0" applyNumberFormat="1" applyFont="1" applyFill="1" applyBorder="1" applyAlignment="1" applyProtection="1">
      <alignment horizontal="center" vertical="center"/>
    </xf>
    <xf numFmtId="44" fontId="2" fillId="6" borderId="13" xfId="0" applyNumberFormat="1" applyFont="1" applyFill="1" applyBorder="1" applyAlignment="1" applyProtection="1">
      <alignment horizontal="center" vertical="center"/>
    </xf>
    <xf numFmtId="44" fontId="2" fillId="6" borderId="14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center"/>
    </xf>
    <xf numFmtId="0" fontId="2" fillId="4" borderId="36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4" fontId="4" fillId="4" borderId="8" xfId="0" applyNumberFormat="1" applyFont="1" applyFill="1" applyBorder="1" applyAlignment="1" applyProtection="1">
      <alignment horizontal="left"/>
    </xf>
    <xf numFmtId="44" fontId="4" fillId="4" borderId="13" xfId="0" applyNumberFormat="1" applyFont="1" applyFill="1" applyBorder="1" applyAlignment="1" applyProtection="1">
      <alignment horizontal="left"/>
    </xf>
    <xf numFmtId="44" fontId="4" fillId="4" borderId="14" xfId="0" applyNumberFormat="1" applyFont="1" applyFill="1" applyBorder="1" applyAlignment="1" applyProtection="1">
      <alignment horizontal="left"/>
    </xf>
    <xf numFmtId="164" fontId="2" fillId="6" borderId="3" xfId="0" applyNumberFormat="1" applyFont="1" applyFill="1" applyBorder="1" applyProtection="1"/>
    <xf numFmtId="44" fontId="4" fillId="6" borderId="8" xfId="0" applyNumberFormat="1" applyFont="1" applyFill="1" applyBorder="1" applyAlignment="1" applyProtection="1">
      <alignment horizontal="left"/>
    </xf>
    <xf numFmtId="44" fontId="4" fillId="6" borderId="13" xfId="0" applyNumberFormat="1" applyFont="1" applyFill="1" applyBorder="1" applyAlignment="1" applyProtection="1">
      <alignment horizontal="left"/>
    </xf>
    <xf numFmtId="44" fontId="4" fillId="6" borderId="14" xfId="0" applyNumberFormat="1" applyFont="1" applyFill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Protection="1"/>
    <xf numFmtId="0" fontId="2" fillId="0" borderId="18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44" fontId="3" fillId="0" borderId="17" xfId="0" applyNumberFormat="1" applyFont="1" applyBorder="1" applyAlignment="1" applyProtection="1">
      <alignment horizontal="center"/>
    </xf>
    <xf numFmtId="44" fontId="3" fillId="0" borderId="6" xfId="0" applyNumberFormat="1" applyFont="1" applyBorder="1" applyAlignment="1" applyProtection="1">
      <alignment horizontal="center"/>
    </xf>
    <xf numFmtId="44" fontId="3" fillId="0" borderId="12" xfId="0" applyNumberFormat="1" applyFont="1" applyBorder="1" applyAlignment="1" applyProtection="1">
      <alignment horizontal="center"/>
    </xf>
    <xf numFmtId="0" fontId="5" fillId="6" borderId="17" xfId="0" applyFont="1" applyFill="1" applyBorder="1" applyAlignment="1" applyProtection="1">
      <alignment horizontal="center"/>
    </xf>
    <xf numFmtId="44" fontId="3" fillId="6" borderId="17" xfId="0" applyNumberFormat="1" applyFont="1" applyFill="1" applyBorder="1" applyAlignment="1" applyProtection="1">
      <alignment horizontal="center"/>
    </xf>
    <xf numFmtId="44" fontId="3" fillId="6" borderId="6" xfId="0" applyNumberFormat="1" applyFont="1" applyFill="1" applyBorder="1" applyAlignment="1" applyProtection="1">
      <alignment horizontal="center"/>
    </xf>
    <xf numFmtId="44" fontId="3" fillId="6" borderId="12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left"/>
    </xf>
    <xf numFmtId="0" fontId="2" fillId="4" borderId="35" xfId="0" applyFont="1" applyFill="1" applyBorder="1" applyAlignment="1" applyProtection="1">
      <alignment horizontal="left"/>
    </xf>
    <xf numFmtId="0" fontId="2" fillId="4" borderId="34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  <xf numFmtId="164" fontId="2" fillId="4" borderId="34" xfId="0" applyNumberFormat="1" applyFont="1" applyFill="1" applyBorder="1" applyProtection="1"/>
    <xf numFmtId="44" fontId="4" fillId="4" borderId="34" xfId="0" applyNumberFormat="1" applyFont="1" applyFill="1" applyBorder="1" applyAlignment="1" applyProtection="1">
      <alignment horizontal="left"/>
    </xf>
    <xf numFmtId="44" fontId="4" fillId="4" borderId="35" xfId="0" applyNumberFormat="1" applyFont="1" applyFill="1" applyBorder="1" applyAlignment="1" applyProtection="1">
      <alignment horizontal="left"/>
    </xf>
    <xf numFmtId="44" fontId="4" fillId="4" borderId="39" xfId="0" applyNumberFormat="1" applyFont="1" applyFill="1" applyBorder="1" applyAlignment="1" applyProtection="1">
      <alignment horizontal="left"/>
    </xf>
    <xf numFmtId="164" fontId="2" fillId="4" borderId="33" xfId="0" applyNumberFormat="1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"/>
  <sheetViews>
    <sheetView tabSelected="1" zoomScaleNormal="100" workbookViewId="0">
      <selection activeCell="N25" sqref="N25"/>
    </sheetView>
  </sheetViews>
  <sheetFormatPr defaultColWidth="9.1796875" defaultRowHeight="12.5" x14ac:dyDescent="0.25"/>
  <cols>
    <col min="1" max="1" width="8.81640625" style="5" customWidth="1"/>
    <col min="2" max="2" width="9.54296875" style="5" customWidth="1"/>
    <col min="3" max="4" width="9.1796875" style="5"/>
    <col min="5" max="5" width="7.54296875" style="5" customWidth="1"/>
    <col min="6" max="6" width="10.54296875" style="5" bestFit="1" customWidth="1"/>
    <col min="7" max="7" width="9.1796875" style="5"/>
    <col min="8" max="8" width="12.453125" style="5" bestFit="1" customWidth="1"/>
    <col min="9" max="9" width="9.1796875" style="5"/>
    <col min="10" max="11" width="4.81640625" style="5" customWidth="1"/>
    <col min="12" max="12" width="12.453125" style="5" bestFit="1" customWidth="1"/>
    <col min="13" max="13" width="9.1796875" style="5"/>
    <col min="14" max="15" width="5" style="5" customWidth="1"/>
    <col min="16" max="16" width="12.453125" style="5" bestFit="1" customWidth="1"/>
    <col min="17" max="17" width="9.1796875" style="5"/>
    <col min="18" max="19" width="5" style="5" customWidth="1"/>
    <col min="20" max="20" width="12.453125" style="5" bestFit="1" customWidth="1"/>
    <col min="21" max="21" width="9.1796875" style="5"/>
    <col min="22" max="23" width="5" style="5" customWidth="1"/>
    <col min="24" max="24" width="12.453125" style="5" bestFit="1" customWidth="1"/>
    <col min="25" max="25" width="9.1796875" style="5"/>
    <col min="26" max="27" width="5.453125" style="5" customWidth="1"/>
    <col min="28" max="28" width="12.453125" style="5" bestFit="1" customWidth="1"/>
    <col min="29" max="29" width="9.1796875" style="5"/>
    <col min="30" max="31" width="4.81640625" style="5" customWidth="1"/>
    <col min="32" max="16384" width="9.1796875" style="5"/>
  </cols>
  <sheetData>
    <row r="1" spans="1:31" ht="14" x14ac:dyDescent="0.3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x14ac:dyDescent="0.3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x14ac:dyDescent="0.3">
      <c r="A3" s="6"/>
      <c r="B3" s="6"/>
      <c r="C3" s="6"/>
      <c r="D3" s="6"/>
      <c r="E3" s="6"/>
      <c r="F3" s="6"/>
      <c r="G3" s="6"/>
      <c r="H3" s="7" t="s">
        <v>21</v>
      </c>
      <c r="I3" s="8"/>
      <c r="J3" s="8"/>
      <c r="K3" s="9"/>
      <c r="L3" s="10" t="s">
        <v>30</v>
      </c>
      <c r="M3" s="11"/>
      <c r="N3" s="11"/>
      <c r="O3" s="12"/>
      <c r="P3" s="13" t="s">
        <v>19</v>
      </c>
      <c r="Q3" s="14"/>
      <c r="R3" s="14"/>
      <c r="S3" s="15"/>
    </row>
    <row r="4" spans="1:31" ht="14" x14ac:dyDescent="0.3">
      <c r="A4" s="6"/>
      <c r="B4" s="6"/>
      <c r="C4" s="6"/>
      <c r="D4" s="6"/>
      <c r="E4" s="6"/>
      <c r="F4" s="6"/>
      <c r="G4" s="6"/>
      <c r="H4" s="16" t="s">
        <v>22</v>
      </c>
      <c r="I4" s="17"/>
      <c r="J4" s="17"/>
      <c r="K4" s="18"/>
      <c r="L4" s="19" t="s">
        <v>31</v>
      </c>
      <c r="M4" s="20"/>
      <c r="N4" s="20"/>
      <c r="O4" s="21"/>
      <c r="P4" s="22" t="s">
        <v>20</v>
      </c>
      <c r="Q4" s="23"/>
      <c r="R4" s="23"/>
      <c r="S4" s="24"/>
    </row>
    <row r="5" spans="1:31" ht="17.149999999999999" customHeight="1" x14ac:dyDescent="0.3">
      <c r="A5" s="25" t="s">
        <v>0</v>
      </c>
      <c r="B5" s="26"/>
      <c r="C5" s="25" t="s">
        <v>26</v>
      </c>
      <c r="D5" s="26"/>
      <c r="E5" s="27"/>
      <c r="F5" s="28" t="s">
        <v>2</v>
      </c>
      <c r="G5" s="29" t="s">
        <v>8</v>
      </c>
      <c r="H5" s="28" t="s">
        <v>3</v>
      </c>
      <c r="I5" s="25" t="s">
        <v>4</v>
      </c>
      <c r="J5" s="26"/>
      <c r="K5" s="30"/>
      <c r="L5" s="31" t="s">
        <v>3</v>
      </c>
      <c r="M5" s="32" t="s">
        <v>4</v>
      </c>
      <c r="N5" s="33"/>
      <c r="O5" s="34"/>
      <c r="P5" s="35" t="s">
        <v>3</v>
      </c>
      <c r="Q5" s="36" t="s">
        <v>4</v>
      </c>
      <c r="R5" s="37"/>
      <c r="S5" s="38"/>
    </row>
    <row r="6" spans="1:31" ht="17.149999999999999" customHeight="1" thickBot="1" x14ac:dyDescent="0.35">
      <c r="A6" s="39" t="s">
        <v>1</v>
      </c>
      <c r="B6" s="40"/>
      <c r="C6" s="39"/>
      <c r="D6" s="40"/>
      <c r="E6" s="41"/>
      <c r="F6" s="42" t="s">
        <v>6</v>
      </c>
      <c r="G6" s="43" t="s">
        <v>9</v>
      </c>
      <c r="H6" s="42" t="s">
        <v>7</v>
      </c>
      <c r="I6" s="39" t="s">
        <v>5</v>
      </c>
      <c r="J6" s="40"/>
      <c r="K6" s="44"/>
      <c r="L6" s="45" t="s">
        <v>7</v>
      </c>
      <c r="M6" s="46" t="s">
        <v>5</v>
      </c>
      <c r="N6" s="47"/>
      <c r="O6" s="48"/>
      <c r="P6" s="49" t="s">
        <v>7</v>
      </c>
      <c r="Q6" s="50" t="s">
        <v>5</v>
      </c>
      <c r="R6" s="51"/>
      <c r="S6" s="52"/>
    </row>
    <row r="7" spans="1:31" s="72" customFormat="1" ht="17.5" customHeight="1" thickBot="1" x14ac:dyDescent="0.35">
      <c r="A7" s="53" t="s">
        <v>23</v>
      </c>
      <c r="B7" s="54"/>
      <c r="C7" s="55" t="s">
        <v>27</v>
      </c>
      <c r="D7" s="56"/>
      <c r="E7" s="57"/>
      <c r="F7" s="58">
        <v>55</v>
      </c>
      <c r="G7" s="59" t="s">
        <v>18</v>
      </c>
      <c r="H7" s="60">
        <v>235</v>
      </c>
      <c r="I7" s="61">
        <f>SUM(F7*H7)</f>
        <v>12925</v>
      </c>
      <c r="J7" s="62"/>
      <c r="K7" s="63"/>
      <c r="L7" s="64">
        <v>190</v>
      </c>
      <c r="M7" s="65">
        <f>SUM(F7*L7)</f>
        <v>10450</v>
      </c>
      <c r="N7" s="66"/>
      <c r="O7" s="67"/>
      <c r="P7" s="68">
        <v>185</v>
      </c>
      <c r="Q7" s="69">
        <f>SUM(F7*P7)</f>
        <v>10175</v>
      </c>
      <c r="R7" s="70"/>
      <c r="S7" s="71"/>
    </row>
    <row r="8" spans="1:31" s="72" customFormat="1" ht="17.5" customHeight="1" thickBot="1" x14ac:dyDescent="0.35">
      <c r="A8" s="73" t="s">
        <v>24</v>
      </c>
      <c r="B8" s="74"/>
      <c r="C8" s="75" t="s">
        <v>27</v>
      </c>
      <c r="D8" s="76"/>
      <c r="E8" s="77"/>
      <c r="F8" s="58">
        <v>107</v>
      </c>
      <c r="G8" s="78" t="s">
        <v>18</v>
      </c>
      <c r="H8" s="79">
        <v>235</v>
      </c>
      <c r="I8" s="80">
        <f>SUM(F8*H8)</f>
        <v>25145</v>
      </c>
      <c r="J8" s="81"/>
      <c r="K8" s="82"/>
      <c r="L8" s="83">
        <v>190</v>
      </c>
      <c r="M8" s="84">
        <f>SUM(F8*L8)</f>
        <v>20330</v>
      </c>
      <c r="N8" s="85"/>
      <c r="O8" s="86"/>
      <c r="P8" s="87">
        <v>185</v>
      </c>
      <c r="Q8" s="88">
        <f>SUM(F8*P8)</f>
        <v>19795</v>
      </c>
      <c r="R8" s="89"/>
      <c r="S8" s="90"/>
    </row>
    <row r="9" spans="1:31" s="72" customFormat="1" ht="17.5" customHeight="1" x14ac:dyDescent="0.25">
      <c r="A9" s="73" t="s">
        <v>25</v>
      </c>
      <c r="B9" s="74"/>
      <c r="C9" s="75" t="s">
        <v>28</v>
      </c>
      <c r="D9" s="76"/>
      <c r="E9" s="77"/>
      <c r="F9" s="91">
        <v>19</v>
      </c>
      <c r="G9" s="91" t="s">
        <v>29</v>
      </c>
      <c r="H9" s="92">
        <v>160</v>
      </c>
      <c r="I9" s="93">
        <f>SUM(F9*H9)</f>
        <v>3040</v>
      </c>
      <c r="J9" s="94"/>
      <c r="K9" s="95"/>
      <c r="L9" s="96">
        <v>75</v>
      </c>
      <c r="M9" s="97">
        <f>SUM(F9*L9)</f>
        <v>1425</v>
      </c>
      <c r="N9" s="98"/>
      <c r="O9" s="99"/>
      <c r="P9" s="100">
        <v>60</v>
      </c>
      <c r="Q9" s="101">
        <f>SUM(F9*P9)</f>
        <v>1140</v>
      </c>
      <c r="R9" s="102"/>
      <c r="S9" s="103"/>
    </row>
    <row r="10" spans="1:31" s="72" customFormat="1" ht="3" customHeight="1" thickBot="1" x14ac:dyDescent="0.35">
      <c r="A10" s="104"/>
      <c r="B10" s="105"/>
      <c r="C10" s="106"/>
      <c r="D10" s="107"/>
      <c r="E10" s="108"/>
      <c r="F10" s="109"/>
      <c r="G10" s="110"/>
      <c r="H10" s="111"/>
      <c r="I10" s="112"/>
      <c r="J10" s="113"/>
      <c r="K10" s="114"/>
      <c r="L10" s="111"/>
      <c r="M10" s="112"/>
      <c r="N10" s="113"/>
      <c r="O10" s="114"/>
      <c r="P10" s="115"/>
      <c r="Q10" s="116"/>
      <c r="R10" s="117"/>
      <c r="S10" s="118"/>
    </row>
    <row r="11" spans="1:31" s="72" customFormat="1" ht="17.5" customHeight="1" x14ac:dyDescent="0.3">
      <c r="A11" s="119"/>
      <c r="B11" s="120"/>
      <c r="C11" s="121"/>
      <c r="D11" s="122"/>
      <c r="E11" s="123"/>
      <c r="F11" s="124"/>
      <c r="G11" s="125"/>
      <c r="H11" s="126"/>
      <c r="I11" s="127">
        <f>SUM(I7+I8+I9)</f>
        <v>41110</v>
      </c>
      <c r="J11" s="128"/>
      <c r="K11" s="129"/>
      <c r="L11" s="126"/>
      <c r="M11" s="127">
        <f>SUM(M7+M8+M9)</f>
        <v>32205</v>
      </c>
      <c r="N11" s="128"/>
      <c r="O11" s="129"/>
      <c r="P11" s="130"/>
      <c r="Q11" s="131">
        <f>SUM(Q7+Q8+Q9)</f>
        <v>31110</v>
      </c>
      <c r="R11" s="132"/>
      <c r="S11" s="133"/>
    </row>
    <row r="12" spans="1:31" s="72" customFormat="1" ht="17.5" customHeight="1" x14ac:dyDescent="0.3">
      <c r="A12" s="134"/>
      <c r="B12" s="135"/>
      <c r="C12" s="136"/>
      <c r="D12" s="137"/>
      <c r="E12" s="137"/>
      <c r="F12" s="138"/>
      <c r="G12" s="139"/>
      <c r="H12" s="92"/>
      <c r="I12" s="93"/>
      <c r="J12" s="94"/>
      <c r="K12" s="95"/>
      <c r="L12" s="92"/>
      <c r="M12" s="93"/>
      <c r="N12" s="94"/>
      <c r="O12" s="95"/>
      <c r="P12" s="100"/>
      <c r="Q12" s="101"/>
      <c r="R12" s="102"/>
      <c r="S12" s="103"/>
    </row>
    <row r="13" spans="1:31" s="72" customFormat="1" ht="3" customHeight="1" thickBot="1" x14ac:dyDescent="0.35">
      <c r="A13" s="140"/>
      <c r="B13" s="141"/>
      <c r="C13" s="142"/>
      <c r="D13" s="143"/>
      <c r="E13" s="143"/>
      <c r="F13" s="144"/>
      <c r="G13" s="145"/>
      <c r="H13" s="146"/>
      <c r="I13" s="147"/>
      <c r="J13" s="148"/>
      <c r="K13" s="149"/>
      <c r="L13" s="146"/>
      <c r="M13" s="147"/>
      <c r="N13" s="148"/>
      <c r="O13" s="149"/>
      <c r="P13" s="150"/>
      <c r="Q13" s="147"/>
      <c r="R13" s="148"/>
      <c r="S13" s="149"/>
    </row>
    <row r="14" spans="1:31" s="72" customFormat="1" ht="17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31" s="72" customFormat="1" ht="17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72" customFormat="1" ht="3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72" customFormat="1" ht="17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72" customFormat="1" ht="17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72" customFormat="1" ht="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72" customFormat="1" ht="17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72" customFormat="1" ht="17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</sheetData>
  <sheetProtection algorithmName="SHA-512" hashValue="w+ccE/P+MEdHO3q8Mc4K0i1JvONcOPia73BmR/9AlZA6KgxeDvjeNSnJrj+6jGa8TGpgFMfSJSCceA+A+QLFHg==" saltValue="dMjoOOibiJisTcq+ZZNA0g==" spinCount="100000" sheet="1" objects="1" scenarios="1"/>
  <mergeCells count="44">
    <mergeCell ref="C10:E10"/>
    <mergeCell ref="I8:K8"/>
    <mergeCell ref="M8:O8"/>
    <mergeCell ref="Q8:S8"/>
    <mergeCell ref="A8:B8"/>
    <mergeCell ref="A7:B7"/>
    <mergeCell ref="A9:B9"/>
    <mergeCell ref="C5:E6"/>
    <mergeCell ref="C7:E7"/>
    <mergeCell ref="C8:E8"/>
    <mergeCell ref="C9:E9"/>
    <mergeCell ref="Q7:S7"/>
    <mergeCell ref="Q9:S9"/>
    <mergeCell ref="M7:O7"/>
    <mergeCell ref="M9:O9"/>
    <mergeCell ref="I7:K7"/>
    <mergeCell ref="I9:K9"/>
    <mergeCell ref="A1:AE1"/>
    <mergeCell ref="A5:B5"/>
    <mergeCell ref="A6:B6"/>
    <mergeCell ref="A2:AE2"/>
    <mergeCell ref="Q5:S5"/>
    <mergeCell ref="Q6:S6"/>
    <mergeCell ref="M5:O5"/>
    <mergeCell ref="M6:O6"/>
    <mergeCell ref="I5:K5"/>
    <mergeCell ref="I6:K6"/>
    <mergeCell ref="H3:K3"/>
    <mergeCell ref="H4:K4"/>
    <mergeCell ref="L3:O3"/>
    <mergeCell ref="L4:O4"/>
    <mergeCell ref="P3:S3"/>
    <mergeCell ref="P4:S4"/>
    <mergeCell ref="Q11:S11"/>
    <mergeCell ref="A11:B11"/>
    <mergeCell ref="C11:E11"/>
    <mergeCell ref="G11:G12"/>
    <mergeCell ref="I11:K11"/>
    <mergeCell ref="M11:O11"/>
    <mergeCell ref="A12:B12"/>
    <mergeCell ref="C12:E12"/>
    <mergeCell ref="I12:K12"/>
    <mergeCell ref="M12:O12"/>
    <mergeCell ref="Q12:S12"/>
  </mergeCells>
  <phoneticPr fontId="1" type="noConversion"/>
  <pageMargins left="0.5" right="0.5" top="0.51" bottom="0.5" header="0.2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5" x14ac:dyDescent="0.25"/>
  <cols>
    <col min="1" max="1" width="16.453125" bestFit="1" customWidth="1"/>
    <col min="2" max="2" width="9.54296875" bestFit="1" customWidth="1"/>
    <col min="3" max="3" width="21.7265625" bestFit="1" customWidth="1"/>
    <col min="4" max="4" width="34.1796875" customWidth="1"/>
    <col min="5" max="5" width="12.7265625" customWidth="1"/>
    <col min="6" max="6" width="3.26953125" bestFit="1" customWidth="1"/>
    <col min="7" max="7" width="12" customWidth="1"/>
    <col min="8" max="8" width="19.81640625" customWidth="1"/>
  </cols>
  <sheetData>
    <row r="1" spans="1:8" x14ac:dyDescent="0.25">
      <c r="A1" s="2" t="s">
        <v>10</v>
      </c>
      <c r="B1" s="2" t="s">
        <v>11</v>
      </c>
      <c r="C1" s="2" t="s">
        <v>17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5">
      <c r="C2" s="1"/>
      <c r="H2" s="3"/>
    </row>
    <row r="3" spans="1:8" x14ac:dyDescent="0.25">
      <c r="H3" s="3"/>
    </row>
    <row r="4" spans="1:8" x14ac:dyDescent="0.25">
      <c r="H4" s="3"/>
    </row>
    <row r="5" spans="1:8" x14ac:dyDescent="0.25">
      <c r="H5" s="3"/>
    </row>
    <row r="6" spans="1:8" x14ac:dyDescent="0.25">
      <c r="H6" s="3"/>
    </row>
    <row r="7" spans="1:8" x14ac:dyDescent="0.25">
      <c r="H7" s="3"/>
    </row>
    <row r="8" spans="1:8" x14ac:dyDescent="0.25">
      <c r="H8" s="3"/>
    </row>
    <row r="9" spans="1:8" x14ac:dyDescent="0.25">
      <c r="H9" s="3"/>
    </row>
    <row r="10" spans="1:8" x14ac:dyDescent="0.25">
      <c r="H10" s="3"/>
    </row>
    <row r="11" spans="1:8" x14ac:dyDescent="0.25">
      <c r="H11" s="3"/>
    </row>
    <row r="12" spans="1:8" x14ac:dyDescent="0.25">
      <c r="H12" s="3"/>
    </row>
    <row r="13" spans="1:8" x14ac:dyDescent="0.25">
      <c r="H13" s="3"/>
    </row>
    <row r="14" spans="1:8" x14ac:dyDescent="0.25">
      <c r="H14" s="3"/>
    </row>
    <row r="15" spans="1:8" x14ac:dyDescent="0.25">
      <c r="H15" s="3"/>
    </row>
    <row r="16" spans="1:8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  <row r="22" spans="8:8" x14ac:dyDescent="0.25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2023-06-23T17:21:50Z</dcterms:modified>
</cp:coreProperties>
</file>