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CTS\IN PROGRESS\CIRCLE C MASTICATION PHASE 2\Bids Received\"/>
    </mc:Choice>
  </mc:AlternateContent>
  <xr:revisionPtr revIDLastSave="0" documentId="13_ncr:1_{8998E5FE-0856-4412-8632-7D7348923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tion Sheet" sheetId="1" r:id="rId1"/>
    <sheet name="Bidder's List" sheetId="2" r:id="rId2"/>
  </sheets>
  <definedNames>
    <definedName name="_xlnm.Print_Area" localSheetId="0">'Evaluation Sheet'!$A$1:$AE$8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5" i="1" l="1"/>
  <c r="AK44" i="1"/>
  <c r="AK41" i="1"/>
  <c r="AK38" i="1"/>
  <c r="AK35" i="1"/>
  <c r="AK32" i="1"/>
  <c r="AK29" i="1"/>
  <c r="AK26" i="1"/>
  <c r="AK23" i="1"/>
  <c r="AK20" i="1"/>
  <c r="AK17" i="1"/>
  <c r="AK14" i="1"/>
  <c r="AK11" i="1"/>
  <c r="AK8" i="1"/>
  <c r="AG45" i="1"/>
  <c r="AG44" i="1"/>
  <c r="AG41" i="1"/>
  <c r="AG38" i="1"/>
  <c r="AG35" i="1"/>
  <c r="AG32" i="1"/>
  <c r="AG29" i="1"/>
  <c r="AG26" i="1"/>
  <c r="AG23" i="1"/>
  <c r="AG20" i="1"/>
  <c r="AG17" i="1"/>
  <c r="AG14" i="1"/>
  <c r="AG11" i="1"/>
  <c r="AG8" i="1"/>
  <c r="AC45" i="1"/>
  <c r="AC44" i="1"/>
  <c r="AC41" i="1"/>
  <c r="AC38" i="1"/>
  <c r="AC35" i="1"/>
  <c r="AC32" i="1"/>
  <c r="AC29" i="1"/>
  <c r="AC26" i="1"/>
  <c r="AC23" i="1"/>
  <c r="AC20" i="1"/>
  <c r="AC17" i="1"/>
  <c r="AC14" i="1"/>
  <c r="AC11" i="1"/>
  <c r="AC8" i="1"/>
  <c r="Y44" i="1"/>
  <c r="Y41" i="1"/>
  <c r="Y38" i="1"/>
  <c r="Y45" i="1" s="1"/>
  <c r="Y35" i="1"/>
  <c r="Y32" i="1"/>
  <c r="Y29" i="1"/>
  <c r="Y26" i="1"/>
  <c r="Y23" i="1"/>
  <c r="Y20" i="1"/>
  <c r="Y17" i="1"/>
  <c r="Y14" i="1"/>
  <c r="Y11" i="1"/>
  <c r="Y8" i="1"/>
  <c r="U45" i="1"/>
  <c r="U44" i="1"/>
  <c r="U41" i="1"/>
  <c r="U38" i="1"/>
  <c r="U35" i="1"/>
  <c r="U32" i="1"/>
  <c r="U29" i="1"/>
  <c r="U26" i="1"/>
  <c r="U23" i="1"/>
  <c r="U20" i="1"/>
  <c r="U17" i="1"/>
  <c r="U14" i="1"/>
  <c r="U11" i="1"/>
  <c r="U8" i="1"/>
  <c r="Q45" i="1"/>
  <c r="Q44" i="1"/>
  <c r="Q41" i="1"/>
  <c r="Q38" i="1"/>
  <c r="Q35" i="1"/>
  <c r="Q32" i="1"/>
  <c r="Q29" i="1"/>
  <c r="Q26" i="1"/>
  <c r="Q23" i="1"/>
  <c r="Q20" i="1"/>
  <c r="Q17" i="1"/>
  <c r="Q14" i="1"/>
  <c r="Q11" i="1"/>
  <c r="Q8" i="1"/>
  <c r="M45" i="1"/>
  <c r="M44" i="1"/>
  <c r="M41" i="1"/>
  <c r="M38" i="1"/>
  <c r="M35" i="1"/>
  <c r="M32" i="1"/>
  <c r="M29" i="1"/>
  <c r="M26" i="1"/>
  <c r="M23" i="1"/>
  <c r="M20" i="1"/>
  <c r="M17" i="1"/>
  <c r="M14" i="1"/>
  <c r="M11" i="1"/>
  <c r="M8" i="1"/>
  <c r="I45" i="1"/>
  <c r="I8" i="1"/>
  <c r="I11" i="1"/>
  <c r="I14" i="1"/>
  <c r="I17" i="1"/>
  <c r="I20" i="1"/>
  <c r="I23" i="1"/>
  <c r="I26" i="1"/>
  <c r="I29" i="1"/>
  <c r="I32" i="1"/>
  <c r="I35" i="1"/>
  <c r="I38" i="1"/>
  <c r="I41" i="1"/>
  <c r="I44" i="1"/>
</calcChain>
</file>

<file path=xl/sharedStrings.xml><?xml version="1.0" encoding="utf-8"?>
<sst xmlns="http://schemas.openxmlformats.org/spreadsheetml/2006/main" count="105" uniqueCount="55">
  <si>
    <t>SUPERVISORY</t>
  </si>
  <si>
    <t>AREA</t>
  </si>
  <si>
    <t>NUMBER</t>
  </si>
  <si>
    <t>PRICE PER</t>
  </si>
  <si>
    <t>TOTAL EXTENDED</t>
  </si>
  <si>
    <t>AMOUNT</t>
  </si>
  <si>
    <t>OF UNITS</t>
  </si>
  <si>
    <t>UNIT</t>
  </si>
  <si>
    <t xml:space="preserve">UNIT </t>
  </si>
  <si>
    <t>TYPE</t>
  </si>
  <si>
    <t xml:space="preserve">PROJECT NAME </t>
  </si>
  <si>
    <t xml:space="preserve"> AND NUMBER</t>
  </si>
  <si>
    <t>VENDOR</t>
  </si>
  <si>
    <t>CONTACT</t>
  </si>
  <si>
    <t>ADDRESS</t>
  </si>
  <si>
    <t>CITY</t>
  </si>
  <si>
    <t>ST</t>
  </si>
  <si>
    <t>ZIP</t>
  </si>
  <si>
    <t>TELEPHONE</t>
  </si>
  <si>
    <t>EMAIL</t>
  </si>
  <si>
    <t>Bogus Basin Mastication</t>
  </si>
  <si>
    <t>Acres</t>
  </si>
  <si>
    <t>Circle C Mastication</t>
  </si>
  <si>
    <t xml:space="preserve">Circle C Mastication </t>
  </si>
  <si>
    <t>Mastication 10x10, Unit 1</t>
  </si>
  <si>
    <t>Mastication 10x10, Unit 2</t>
  </si>
  <si>
    <t>Mastication 10x10, Unit 3</t>
  </si>
  <si>
    <t>Mastication 10x10, Unit 4</t>
  </si>
  <si>
    <t>Mastication 10x10, Unit 5</t>
  </si>
  <si>
    <t>Mastication 10x10, Unit 6</t>
  </si>
  <si>
    <t>Mastication 10x10, Unit 7</t>
  </si>
  <si>
    <t>Mastication 10x10, Unit 8</t>
  </si>
  <si>
    <t>Mastication 10x10, Unit 9</t>
  </si>
  <si>
    <t>Mastication 10x10, Unit 10</t>
  </si>
  <si>
    <t>Mastication 10x10, Unit 11</t>
  </si>
  <si>
    <t>Mastication 10x10, Unit 12</t>
  </si>
  <si>
    <t>Mastication 10x10, Unit 13</t>
  </si>
  <si>
    <r>
      <t>PROJECT NO. _</t>
    </r>
    <r>
      <rPr>
        <b/>
        <u/>
        <sz val="11"/>
        <rFont val="Arial"/>
        <family val="2"/>
      </rPr>
      <t>23-306</t>
    </r>
    <r>
      <rPr>
        <b/>
        <sz val="11"/>
        <rFont val="Arial"/>
        <family val="2"/>
      </rPr>
      <t>___ EVALUATION SHEET</t>
    </r>
  </si>
  <si>
    <t>CIRCLE C MASTICATION PHASE 2</t>
  </si>
  <si>
    <t>Rad Mulching &amp; Fired Reduction</t>
  </si>
  <si>
    <t>Cottonwood, ID</t>
  </si>
  <si>
    <t xml:space="preserve">Flying V Tree </t>
  </si>
  <si>
    <t xml:space="preserve">Nampa, ID </t>
  </si>
  <si>
    <t>Tande Land Company LLC</t>
  </si>
  <si>
    <t>Shingletown, CA</t>
  </si>
  <si>
    <t xml:space="preserve">Custom Works </t>
  </si>
  <si>
    <t>Pollock, ID</t>
  </si>
  <si>
    <t>Carl Nichols Logging Inc.</t>
  </si>
  <si>
    <t>Council, ID</t>
  </si>
  <si>
    <t>Precision Forest Management LLC</t>
  </si>
  <si>
    <t>Fort Jones, CA</t>
  </si>
  <si>
    <t>Specialized Landworks LLC</t>
  </si>
  <si>
    <t>McCall, ID</t>
  </si>
  <si>
    <t>GroundUp LLC</t>
  </si>
  <si>
    <t>Boise,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</si>
</sst>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[&lt;=9999999]###\-####;\(###\)\ ###\-####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.5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6" fillId="0" borderId="0" xfId="1" applyAlignment="1" applyProtection="1"/>
    <xf numFmtId="0" fontId="0" fillId="5" borderId="0" xfId="0" applyFill="1" applyAlignment="1">
      <alignment horizontal="center"/>
    </xf>
    <xf numFmtId="166" fontId="0" fillId="0" borderId="0" xfId="0" applyNumberFormat="1"/>
    <xf numFmtId="0" fontId="3" fillId="0" borderId="0" xfId="0" applyFont="1"/>
    <xf numFmtId="0" fontId="2" fillId="3" borderId="1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/>
    <xf numFmtId="165" fontId="2" fillId="2" borderId="8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2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64" fontId="2" fillId="4" borderId="3" xfId="0" applyNumberFormat="1" applyFont="1" applyFill="1" applyBorder="1"/>
    <xf numFmtId="44" fontId="4" fillId="4" borderId="8" xfId="0" applyNumberFormat="1" applyFont="1" applyFill="1" applyBorder="1" applyAlignment="1">
      <alignment horizontal="left"/>
    </xf>
    <xf numFmtId="44" fontId="4" fillId="4" borderId="13" xfId="0" applyNumberFormat="1" applyFont="1" applyFill="1" applyBorder="1" applyAlignment="1">
      <alignment horizontal="left"/>
    </xf>
    <xf numFmtId="44" fontId="4" fillId="4" borderId="14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 vertical="center"/>
    </xf>
    <xf numFmtId="164" fontId="2" fillId="0" borderId="3" xfId="0" applyNumberFormat="1" applyFont="1" applyBorder="1"/>
    <xf numFmtId="44" fontId="4" fillId="0" borderId="8" xfId="0" applyNumberFormat="1" applyFont="1" applyBorder="1" applyAlignment="1">
      <alignment horizontal="left"/>
    </xf>
    <xf numFmtId="44" fontId="4" fillId="0" borderId="13" xfId="0" applyNumberFormat="1" applyFont="1" applyBorder="1" applyAlignment="1">
      <alignment horizontal="left"/>
    </xf>
    <xf numFmtId="44" fontId="4" fillId="0" borderId="14" xfId="0" applyNumberFormat="1" applyFont="1" applyBorder="1" applyAlignment="1">
      <alignment horizontal="left"/>
    </xf>
    <xf numFmtId="44" fontId="9" fillId="4" borderId="26" xfId="0" applyNumberFormat="1" applyFont="1" applyFill="1" applyBorder="1" applyAlignment="1">
      <alignment horizontal="center"/>
    </xf>
    <xf numFmtId="44" fontId="9" fillId="4" borderId="27" xfId="0" applyNumberFormat="1" applyFont="1" applyFill="1" applyBorder="1" applyAlignment="1">
      <alignment horizontal="center"/>
    </xf>
    <xf numFmtId="44" fontId="9" fillId="4" borderId="28" xfId="0" applyNumberFormat="1" applyFont="1" applyFill="1" applyBorder="1" applyAlignment="1">
      <alignment horizontal="center"/>
    </xf>
    <xf numFmtId="44" fontId="4" fillId="0" borderId="17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4" fillId="0" borderId="16" xfId="0" applyNumberFormat="1" applyFont="1" applyBorder="1" applyAlignment="1">
      <alignment horizont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4" fontId="4" fillId="0" borderId="12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4" fontId="4" fillId="4" borderId="26" xfId="0" applyNumberFormat="1" applyFont="1" applyFill="1" applyBorder="1" applyAlignment="1">
      <alignment horizontal="center"/>
    </xf>
    <xf numFmtId="44" fontId="4" fillId="4" borderId="27" xfId="0" applyNumberFormat="1" applyFont="1" applyFill="1" applyBorder="1" applyAlignment="1">
      <alignment horizontal="center"/>
    </xf>
    <xf numFmtId="44" fontId="4" fillId="4" borderId="28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44" fontId="4" fillId="6" borderId="17" xfId="0" applyNumberFormat="1" applyFont="1" applyFill="1" applyBorder="1" applyAlignment="1">
      <alignment horizontal="center"/>
    </xf>
    <xf numFmtId="44" fontId="4" fillId="6" borderId="6" xfId="0" applyNumberFormat="1" applyFont="1" applyFill="1" applyBorder="1" applyAlignment="1">
      <alignment horizontal="center"/>
    </xf>
    <xf numFmtId="44" fontId="4" fillId="6" borderId="12" xfId="0" applyNumberFormat="1" applyFont="1" applyFill="1" applyBorder="1" applyAlignment="1">
      <alignment horizontal="center"/>
    </xf>
    <xf numFmtId="165" fontId="2" fillId="6" borderId="8" xfId="0" applyNumberFormat="1" applyFont="1" applyFill="1" applyBorder="1" applyAlignment="1">
      <alignment horizontal="center" vertical="center"/>
    </xf>
    <xf numFmtId="44" fontId="2" fillId="6" borderId="8" xfId="0" applyNumberFormat="1" applyFont="1" applyFill="1" applyBorder="1" applyAlignment="1">
      <alignment horizontal="center" vertical="center"/>
    </xf>
    <xf numFmtId="44" fontId="2" fillId="6" borderId="13" xfId="0" applyNumberFormat="1" applyFont="1" applyFill="1" applyBorder="1" applyAlignment="1">
      <alignment horizontal="center" vertical="center"/>
    </xf>
    <xf numFmtId="44" fontId="2" fillId="6" borderId="14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/>
    <xf numFmtId="44" fontId="4" fillId="6" borderId="8" xfId="0" applyNumberFormat="1" applyFont="1" applyFill="1" applyBorder="1" applyAlignment="1">
      <alignment horizontal="left"/>
    </xf>
    <xf numFmtId="44" fontId="4" fillId="6" borderId="13" xfId="0" applyNumberFormat="1" applyFont="1" applyFill="1" applyBorder="1" applyAlignment="1">
      <alignment horizontal="left"/>
    </xf>
    <xf numFmtId="44" fontId="4" fillId="6" borderId="14" xfId="0" applyNumberFormat="1" applyFont="1" applyFill="1" applyBorder="1" applyAlignment="1">
      <alignment horizontal="left"/>
    </xf>
    <xf numFmtId="44" fontId="9" fillId="6" borderId="26" xfId="0" applyNumberFormat="1" applyFont="1" applyFill="1" applyBorder="1" applyAlignment="1">
      <alignment horizontal="center"/>
    </xf>
    <xf numFmtId="44" fontId="9" fillId="6" borderId="27" xfId="0" applyNumberFormat="1" applyFont="1" applyFill="1" applyBorder="1" applyAlignment="1">
      <alignment horizontal="center"/>
    </xf>
    <xf numFmtId="44" fontId="9" fillId="6" borderId="28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7"/>
  <sheetViews>
    <sheetView tabSelected="1" zoomScaleNormal="100" workbookViewId="0">
      <selection activeCell="Z15" sqref="Z15"/>
    </sheetView>
  </sheetViews>
  <sheetFormatPr defaultColWidth="9.140625" defaultRowHeight="12.75" x14ac:dyDescent="0.2"/>
  <cols>
    <col min="1" max="1" width="8.85546875" customWidth="1"/>
    <col min="2" max="2" width="9.5703125" customWidth="1"/>
    <col min="5" max="5" width="7.5703125" customWidth="1"/>
    <col min="6" max="6" width="10.5703125" bestFit="1" customWidth="1"/>
    <col min="8" max="8" width="12.42578125" bestFit="1" customWidth="1"/>
    <col min="10" max="11" width="4.85546875" customWidth="1"/>
    <col min="12" max="12" width="12.42578125" bestFit="1" customWidth="1"/>
    <col min="14" max="15" width="5" customWidth="1"/>
    <col min="16" max="16" width="12.42578125" bestFit="1" customWidth="1"/>
    <col min="18" max="19" width="5" customWidth="1"/>
    <col min="20" max="20" width="12.42578125" bestFit="1" customWidth="1"/>
    <col min="22" max="23" width="5" customWidth="1"/>
    <col min="24" max="24" width="12.42578125" bestFit="1" customWidth="1"/>
    <col min="26" max="27" width="5.42578125" customWidth="1"/>
    <col min="28" max="28" width="12.42578125" bestFit="1" customWidth="1"/>
    <col min="30" max="30" width="4.85546875" customWidth="1"/>
    <col min="31" max="31" width="6" customWidth="1"/>
    <col min="32" max="32" width="12.42578125" bestFit="1" customWidth="1"/>
    <col min="36" max="36" width="12.42578125" bestFit="1" customWidth="1"/>
  </cols>
  <sheetData>
    <row r="1" spans="1:39" ht="15" x14ac:dyDescent="0.25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9" ht="15" x14ac:dyDescent="0.25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9" ht="15" x14ac:dyDescent="0.25">
      <c r="A3" s="4"/>
      <c r="B3" s="4"/>
      <c r="C3" s="4"/>
      <c r="D3" s="4"/>
      <c r="E3" s="4"/>
      <c r="F3" s="4"/>
      <c r="G3" s="4"/>
      <c r="H3" s="38" t="s">
        <v>39</v>
      </c>
      <c r="I3" s="39"/>
      <c r="J3" s="39"/>
      <c r="K3" s="40"/>
      <c r="L3" s="38" t="s">
        <v>41</v>
      </c>
      <c r="M3" s="39"/>
      <c r="N3" s="39"/>
      <c r="O3" s="40"/>
      <c r="P3" s="76" t="s">
        <v>43</v>
      </c>
      <c r="Q3" s="77"/>
      <c r="R3" s="77"/>
      <c r="S3" s="78"/>
      <c r="T3" s="64" t="s">
        <v>45</v>
      </c>
      <c r="U3" s="65"/>
      <c r="V3" s="65"/>
      <c r="W3" s="66"/>
      <c r="X3" s="38" t="s">
        <v>47</v>
      </c>
      <c r="Y3" s="39"/>
      <c r="Z3" s="39"/>
      <c r="AA3" s="40"/>
      <c r="AB3" s="38" t="s">
        <v>49</v>
      </c>
      <c r="AC3" s="39"/>
      <c r="AD3" s="39"/>
      <c r="AE3" s="40"/>
      <c r="AF3" s="38" t="s">
        <v>51</v>
      </c>
      <c r="AG3" s="39"/>
      <c r="AH3" s="39"/>
      <c r="AI3" s="40"/>
      <c r="AJ3" s="38" t="s">
        <v>53</v>
      </c>
      <c r="AK3" s="39"/>
      <c r="AL3" s="39"/>
      <c r="AM3" s="40"/>
    </row>
    <row r="4" spans="1:39" ht="15" x14ac:dyDescent="0.25">
      <c r="A4" s="4"/>
      <c r="B4" s="4"/>
      <c r="C4" s="4"/>
      <c r="D4" s="4"/>
      <c r="E4" s="4"/>
      <c r="F4" s="4"/>
      <c r="G4" s="4"/>
      <c r="H4" s="41" t="s">
        <v>40</v>
      </c>
      <c r="I4" s="42"/>
      <c r="J4" s="42"/>
      <c r="K4" s="43"/>
      <c r="L4" s="41" t="s">
        <v>42</v>
      </c>
      <c r="M4" s="42"/>
      <c r="N4" s="42"/>
      <c r="O4" s="43"/>
      <c r="P4" s="79" t="s">
        <v>44</v>
      </c>
      <c r="Q4" s="80"/>
      <c r="R4" s="80"/>
      <c r="S4" s="81"/>
      <c r="T4" s="41" t="s">
        <v>46</v>
      </c>
      <c r="U4" s="42"/>
      <c r="V4" s="42"/>
      <c r="W4" s="43"/>
      <c r="X4" s="41" t="s">
        <v>48</v>
      </c>
      <c r="Y4" s="42"/>
      <c r="Z4" s="42"/>
      <c r="AA4" s="43"/>
      <c r="AB4" s="41" t="s">
        <v>50</v>
      </c>
      <c r="AC4" s="42"/>
      <c r="AD4" s="42"/>
      <c r="AE4" s="43"/>
      <c r="AF4" s="41" t="s">
        <v>52</v>
      </c>
      <c r="AG4" s="42"/>
      <c r="AH4" s="42"/>
      <c r="AI4" s="43"/>
      <c r="AJ4" s="41" t="s">
        <v>54</v>
      </c>
      <c r="AK4" s="42"/>
      <c r="AL4" s="42"/>
      <c r="AM4" s="43"/>
    </row>
    <row r="5" spans="1:39" ht="17.100000000000001" customHeight="1" x14ac:dyDescent="0.2">
      <c r="A5" s="44" t="s">
        <v>0</v>
      </c>
      <c r="B5" s="45"/>
      <c r="C5" s="44" t="s">
        <v>10</v>
      </c>
      <c r="D5" s="45"/>
      <c r="E5" s="45"/>
      <c r="F5" s="5" t="s">
        <v>2</v>
      </c>
      <c r="G5" s="6" t="s">
        <v>8</v>
      </c>
      <c r="H5" s="5" t="s">
        <v>3</v>
      </c>
      <c r="I5" s="44" t="s">
        <v>4</v>
      </c>
      <c r="J5" s="45"/>
      <c r="K5" s="68"/>
      <c r="L5" s="22" t="s">
        <v>3</v>
      </c>
      <c r="M5" s="70" t="s">
        <v>4</v>
      </c>
      <c r="N5" s="71"/>
      <c r="O5" s="72"/>
      <c r="P5" s="82" t="s">
        <v>3</v>
      </c>
      <c r="Q5" s="83" t="s">
        <v>4</v>
      </c>
      <c r="R5" s="84"/>
      <c r="S5" s="85"/>
      <c r="T5" s="5" t="s">
        <v>3</v>
      </c>
      <c r="U5" s="44" t="s">
        <v>4</v>
      </c>
      <c r="V5" s="45"/>
      <c r="W5" s="68"/>
      <c r="X5" s="5" t="s">
        <v>3</v>
      </c>
      <c r="Y5" s="44" t="s">
        <v>4</v>
      </c>
      <c r="Z5" s="45"/>
      <c r="AA5" s="68"/>
      <c r="AB5" s="5" t="s">
        <v>3</v>
      </c>
      <c r="AC5" s="44" t="s">
        <v>4</v>
      </c>
      <c r="AD5" s="45"/>
      <c r="AE5" s="46"/>
      <c r="AF5" s="5" t="s">
        <v>3</v>
      </c>
      <c r="AG5" s="44" t="s">
        <v>4</v>
      </c>
      <c r="AH5" s="45"/>
      <c r="AI5" s="46"/>
      <c r="AJ5" s="5" t="s">
        <v>3</v>
      </c>
      <c r="AK5" s="44" t="s">
        <v>4</v>
      </c>
      <c r="AL5" s="45"/>
      <c r="AM5" s="46"/>
    </row>
    <row r="6" spans="1:39" ht="17.100000000000001" customHeight="1" thickBot="1" x14ac:dyDescent="0.25">
      <c r="A6" s="47" t="s">
        <v>1</v>
      </c>
      <c r="B6" s="48"/>
      <c r="C6" s="47" t="s">
        <v>11</v>
      </c>
      <c r="D6" s="48"/>
      <c r="E6" s="48"/>
      <c r="F6" s="7" t="s">
        <v>6</v>
      </c>
      <c r="G6" s="8" t="s">
        <v>9</v>
      </c>
      <c r="H6" s="7" t="s">
        <v>7</v>
      </c>
      <c r="I6" s="47" t="s">
        <v>5</v>
      </c>
      <c r="J6" s="48"/>
      <c r="K6" s="69"/>
      <c r="L6" s="23" t="s">
        <v>7</v>
      </c>
      <c r="M6" s="73" t="s">
        <v>5</v>
      </c>
      <c r="N6" s="74"/>
      <c r="O6" s="75"/>
      <c r="P6" s="86" t="s">
        <v>7</v>
      </c>
      <c r="Q6" s="87" t="s">
        <v>5</v>
      </c>
      <c r="R6" s="88"/>
      <c r="S6" s="89"/>
      <c r="T6" s="7" t="s">
        <v>7</v>
      </c>
      <c r="U6" s="47" t="s">
        <v>5</v>
      </c>
      <c r="V6" s="48"/>
      <c r="W6" s="69"/>
      <c r="X6" s="7" t="s">
        <v>7</v>
      </c>
      <c r="Y6" s="47" t="s">
        <v>5</v>
      </c>
      <c r="Z6" s="48"/>
      <c r="AA6" s="69"/>
      <c r="AB6" s="7" t="s">
        <v>7</v>
      </c>
      <c r="AC6" s="47" t="s">
        <v>5</v>
      </c>
      <c r="AD6" s="48"/>
      <c r="AE6" s="49"/>
      <c r="AF6" s="7" t="s">
        <v>7</v>
      </c>
      <c r="AG6" s="47" t="s">
        <v>5</v>
      </c>
      <c r="AH6" s="48"/>
      <c r="AI6" s="49"/>
      <c r="AJ6" s="7" t="s">
        <v>7</v>
      </c>
      <c r="AK6" s="47" t="s">
        <v>5</v>
      </c>
      <c r="AL6" s="48"/>
      <c r="AM6" s="49"/>
    </row>
    <row r="7" spans="1:39" s="10" customFormat="1" ht="17.45" customHeight="1" x14ac:dyDescent="0.2">
      <c r="A7" s="52" t="s">
        <v>22</v>
      </c>
      <c r="B7" s="53"/>
      <c r="C7" s="56" t="s">
        <v>24</v>
      </c>
      <c r="D7" s="57"/>
      <c r="E7" s="58"/>
      <c r="F7" s="59">
        <v>8.4</v>
      </c>
      <c r="G7" s="59" t="s">
        <v>21</v>
      </c>
      <c r="H7" s="9"/>
      <c r="I7" s="32"/>
      <c r="J7" s="33"/>
      <c r="K7" s="50"/>
      <c r="L7" s="9"/>
      <c r="M7" s="32"/>
      <c r="N7" s="33"/>
      <c r="O7" s="50"/>
      <c r="P7" s="90"/>
      <c r="Q7" s="91"/>
      <c r="R7" s="92"/>
      <c r="S7" s="93"/>
      <c r="T7" s="9"/>
      <c r="U7" s="32"/>
      <c r="V7" s="33"/>
      <c r="W7" s="50"/>
      <c r="X7" s="9"/>
      <c r="Y7" s="32"/>
      <c r="Z7" s="33"/>
      <c r="AA7" s="50"/>
      <c r="AB7" s="9"/>
      <c r="AC7" s="32"/>
      <c r="AD7" s="33"/>
      <c r="AE7" s="34"/>
      <c r="AF7" s="9"/>
      <c r="AG7" s="32"/>
      <c r="AH7" s="33"/>
      <c r="AI7" s="34"/>
      <c r="AJ7" s="9"/>
      <c r="AK7" s="32"/>
      <c r="AL7" s="33"/>
      <c r="AM7" s="34"/>
    </row>
    <row r="8" spans="1:39" s="10" customFormat="1" ht="17.45" customHeight="1" x14ac:dyDescent="0.2">
      <c r="A8" s="54"/>
      <c r="B8" s="55"/>
      <c r="C8" s="41"/>
      <c r="D8" s="42"/>
      <c r="E8" s="43"/>
      <c r="F8" s="60"/>
      <c r="G8" s="60"/>
      <c r="H8" s="11">
        <v>850</v>
      </c>
      <c r="I8" s="35">
        <f>SUM(F7*H8)</f>
        <v>7140</v>
      </c>
      <c r="J8" s="36"/>
      <c r="K8" s="51"/>
      <c r="L8" s="11">
        <v>1650</v>
      </c>
      <c r="M8" s="35">
        <f>SUM(F7*L8)</f>
        <v>13860</v>
      </c>
      <c r="N8" s="36"/>
      <c r="O8" s="51"/>
      <c r="P8" s="94">
        <v>740</v>
      </c>
      <c r="Q8" s="95">
        <f>SUM(F7*P8)</f>
        <v>6216</v>
      </c>
      <c r="R8" s="96"/>
      <c r="S8" s="97"/>
      <c r="T8" s="11">
        <v>1995</v>
      </c>
      <c r="U8" s="35">
        <f>SUM(F7*T8)</f>
        <v>16758</v>
      </c>
      <c r="V8" s="36"/>
      <c r="W8" s="51"/>
      <c r="X8" s="11">
        <v>1050</v>
      </c>
      <c r="Y8" s="35">
        <f>SUM(F7*X8)</f>
        <v>8820</v>
      </c>
      <c r="Z8" s="36"/>
      <c r="AA8" s="51"/>
      <c r="AB8" s="11">
        <v>779</v>
      </c>
      <c r="AC8" s="35">
        <f>SUM(F7*AB8)</f>
        <v>6543.6</v>
      </c>
      <c r="AD8" s="36"/>
      <c r="AE8" s="37"/>
      <c r="AF8" s="11">
        <v>1500</v>
      </c>
      <c r="AG8" s="35">
        <f>SUM(F7*AF8)</f>
        <v>12600</v>
      </c>
      <c r="AH8" s="36"/>
      <c r="AI8" s="37"/>
      <c r="AJ8" s="11">
        <v>717</v>
      </c>
      <c r="AK8" s="35">
        <f>SUM(F7*AJ8)</f>
        <v>6022.8</v>
      </c>
      <c r="AL8" s="36"/>
      <c r="AM8" s="37"/>
    </row>
    <row r="9" spans="1:39" s="10" customFormat="1" ht="3" customHeight="1" thickBot="1" x14ac:dyDescent="0.25">
      <c r="A9" s="12"/>
      <c r="B9" s="13"/>
      <c r="C9" s="14"/>
      <c r="D9" s="15"/>
      <c r="E9" s="15"/>
      <c r="F9" s="16"/>
      <c r="G9" s="17"/>
      <c r="H9" s="18"/>
      <c r="I9" s="19"/>
      <c r="J9" s="20"/>
      <c r="K9" s="21"/>
      <c r="L9" s="25"/>
      <c r="M9" s="26"/>
      <c r="N9" s="27"/>
      <c r="O9" s="28"/>
      <c r="P9" s="98"/>
      <c r="Q9" s="99"/>
      <c r="R9" s="100"/>
      <c r="S9" s="101"/>
      <c r="T9" s="18"/>
      <c r="U9" s="19"/>
      <c r="V9" s="20"/>
      <c r="W9" s="21"/>
      <c r="X9" s="18"/>
      <c r="Y9" s="19"/>
      <c r="Z9" s="20"/>
      <c r="AA9" s="21"/>
      <c r="AB9" s="18"/>
      <c r="AC9" s="19"/>
      <c r="AD9" s="20"/>
      <c r="AE9" s="21"/>
      <c r="AF9" s="18"/>
      <c r="AG9" s="19"/>
      <c r="AH9" s="20"/>
      <c r="AI9" s="21"/>
      <c r="AJ9" s="18"/>
      <c r="AK9" s="19"/>
      <c r="AL9" s="20"/>
      <c r="AM9" s="21"/>
    </row>
    <row r="10" spans="1:39" s="10" customFormat="1" ht="17.45" customHeight="1" x14ac:dyDescent="0.2">
      <c r="A10" s="52" t="s">
        <v>22</v>
      </c>
      <c r="B10" s="53"/>
      <c r="C10" s="56" t="s">
        <v>25</v>
      </c>
      <c r="D10" s="57"/>
      <c r="E10" s="58"/>
      <c r="F10" s="59">
        <v>0.4</v>
      </c>
      <c r="G10" s="59" t="s">
        <v>21</v>
      </c>
      <c r="H10" s="9"/>
      <c r="I10" s="32"/>
      <c r="J10" s="33"/>
      <c r="K10" s="50"/>
      <c r="L10" s="9"/>
      <c r="M10" s="32"/>
      <c r="N10" s="33"/>
      <c r="O10" s="50"/>
      <c r="P10" s="90"/>
      <c r="Q10" s="91"/>
      <c r="R10" s="92"/>
      <c r="S10" s="93"/>
      <c r="T10" s="9"/>
      <c r="U10" s="32"/>
      <c r="V10" s="33"/>
      <c r="W10" s="50"/>
      <c r="X10" s="9"/>
      <c r="Y10" s="32"/>
      <c r="Z10" s="33"/>
      <c r="AA10" s="50"/>
      <c r="AB10" s="9"/>
      <c r="AC10" s="32"/>
      <c r="AD10" s="33"/>
      <c r="AE10" s="34"/>
      <c r="AF10" s="9"/>
      <c r="AG10" s="32"/>
      <c r="AH10" s="33"/>
      <c r="AI10" s="34"/>
      <c r="AJ10" s="9"/>
      <c r="AK10" s="32"/>
      <c r="AL10" s="33"/>
      <c r="AM10" s="34"/>
    </row>
    <row r="11" spans="1:39" s="10" customFormat="1" ht="17.45" customHeight="1" x14ac:dyDescent="0.2">
      <c r="A11" s="54"/>
      <c r="B11" s="55"/>
      <c r="C11" s="41"/>
      <c r="D11" s="42"/>
      <c r="E11" s="43"/>
      <c r="F11" s="60"/>
      <c r="G11" s="60"/>
      <c r="H11" s="11">
        <v>600</v>
      </c>
      <c r="I11" s="35">
        <f>SUM(F10*H11)</f>
        <v>240</v>
      </c>
      <c r="J11" s="36"/>
      <c r="K11" s="51"/>
      <c r="L11" s="11">
        <v>1650</v>
      </c>
      <c r="M11" s="35">
        <f>SUM(F10*L11)</f>
        <v>660</v>
      </c>
      <c r="N11" s="36"/>
      <c r="O11" s="51"/>
      <c r="P11" s="94">
        <v>740</v>
      </c>
      <c r="Q11" s="95">
        <f>SUM(F10*P11)</f>
        <v>296</v>
      </c>
      <c r="R11" s="96"/>
      <c r="S11" s="97"/>
      <c r="T11" s="11">
        <v>1995</v>
      </c>
      <c r="U11" s="35">
        <f>SUM(F10*T11)</f>
        <v>798</v>
      </c>
      <c r="V11" s="36"/>
      <c r="W11" s="51"/>
      <c r="X11" s="11">
        <v>1195</v>
      </c>
      <c r="Y11" s="35">
        <f>SUM(F10*X11)</f>
        <v>478</v>
      </c>
      <c r="Z11" s="36"/>
      <c r="AA11" s="51"/>
      <c r="AB11" s="11">
        <v>779</v>
      </c>
      <c r="AC11" s="35">
        <f>SUM(F10*AB11)</f>
        <v>311.60000000000002</v>
      </c>
      <c r="AD11" s="36"/>
      <c r="AE11" s="37"/>
      <c r="AF11" s="11">
        <v>1300</v>
      </c>
      <c r="AG11" s="35">
        <f>SUM(F10*AF11)</f>
        <v>520</v>
      </c>
      <c r="AH11" s="36"/>
      <c r="AI11" s="37"/>
      <c r="AJ11" s="11">
        <v>1463</v>
      </c>
      <c r="AK11" s="35">
        <f>SUM(F10*AJ11)</f>
        <v>585.20000000000005</v>
      </c>
      <c r="AL11" s="36"/>
      <c r="AM11" s="37"/>
    </row>
    <row r="12" spans="1:39" s="10" customFormat="1" ht="3" customHeight="1" thickBot="1" x14ac:dyDescent="0.25">
      <c r="A12" s="12"/>
      <c r="B12" s="13"/>
      <c r="C12" s="14"/>
      <c r="D12" s="15"/>
      <c r="E12" s="15"/>
      <c r="F12" s="16"/>
      <c r="G12" s="17"/>
      <c r="H12" s="18"/>
      <c r="I12" s="19"/>
      <c r="J12" s="20"/>
      <c r="K12" s="21"/>
      <c r="L12" s="25"/>
      <c r="M12" s="26"/>
      <c r="N12" s="27"/>
      <c r="O12" s="28"/>
      <c r="P12" s="98"/>
      <c r="Q12" s="99"/>
      <c r="R12" s="100"/>
      <c r="S12" s="101"/>
      <c r="T12" s="18"/>
      <c r="U12" s="19"/>
      <c r="V12" s="20"/>
      <c r="W12" s="21"/>
      <c r="X12" s="18"/>
      <c r="Y12" s="19"/>
      <c r="Z12" s="20"/>
      <c r="AA12" s="21"/>
      <c r="AB12" s="18"/>
      <c r="AC12" s="19"/>
      <c r="AD12" s="20"/>
      <c r="AE12" s="21"/>
      <c r="AF12" s="18"/>
      <c r="AG12" s="19"/>
      <c r="AH12" s="20"/>
      <c r="AI12" s="21"/>
      <c r="AJ12" s="18"/>
      <c r="AK12" s="19"/>
      <c r="AL12" s="20"/>
      <c r="AM12" s="21"/>
    </row>
    <row r="13" spans="1:39" s="10" customFormat="1" ht="17.45" customHeight="1" x14ac:dyDescent="0.2">
      <c r="A13" s="52" t="s">
        <v>22</v>
      </c>
      <c r="B13" s="53"/>
      <c r="C13" s="56" t="s">
        <v>26</v>
      </c>
      <c r="D13" s="57"/>
      <c r="E13" s="58"/>
      <c r="F13" s="59">
        <v>12.6</v>
      </c>
      <c r="G13" s="59" t="s">
        <v>21</v>
      </c>
      <c r="H13" s="9"/>
      <c r="I13" s="32"/>
      <c r="J13" s="33"/>
      <c r="K13" s="50"/>
      <c r="L13" s="9"/>
      <c r="M13" s="32"/>
      <c r="N13" s="33"/>
      <c r="O13" s="50"/>
      <c r="P13" s="90"/>
      <c r="Q13" s="91"/>
      <c r="R13" s="92"/>
      <c r="S13" s="93"/>
      <c r="T13" s="9"/>
      <c r="U13" s="32"/>
      <c r="V13" s="33"/>
      <c r="W13" s="50"/>
      <c r="X13" s="9"/>
      <c r="Y13" s="32"/>
      <c r="Z13" s="33"/>
      <c r="AA13" s="50"/>
      <c r="AB13" s="9"/>
      <c r="AC13" s="32"/>
      <c r="AD13" s="33"/>
      <c r="AE13" s="34"/>
      <c r="AF13" s="9"/>
      <c r="AG13" s="32"/>
      <c r="AH13" s="33"/>
      <c r="AI13" s="34"/>
      <c r="AJ13" s="9"/>
      <c r="AK13" s="32"/>
      <c r="AL13" s="33"/>
      <c r="AM13" s="34"/>
    </row>
    <row r="14" spans="1:39" s="10" customFormat="1" ht="17.45" customHeight="1" x14ac:dyDescent="0.2">
      <c r="A14" s="54"/>
      <c r="B14" s="55"/>
      <c r="C14" s="41"/>
      <c r="D14" s="42"/>
      <c r="E14" s="43"/>
      <c r="F14" s="60"/>
      <c r="G14" s="60"/>
      <c r="H14" s="11">
        <v>1300</v>
      </c>
      <c r="I14" s="35">
        <f>SUM(F13*H14)</f>
        <v>16380</v>
      </c>
      <c r="J14" s="36"/>
      <c r="K14" s="51"/>
      <c r="L14" s="11">
        <v>1650</v>
      </c>
      <c r="M14" s="35">
        <f>SUM(F13*L14)</f>
        <v>20790</v>
      </c>
      <c r="N14" s="36"/>
      <c r="O14" s="51"/>
      <c r="P14" s="94">
        <v>740</v>
      </c>
      <c r="Q14" s="95">
        <f>SUM(F13*P14)</f>
        <v>9324</v>
      </c>
      <c r="R14" s="96"/>
      <c r="S14" s="97"/>
      <c r="T14" s="11">
        <v>1995</v>
      </c>
      <c r="U14" s="35">
        <f>SUM(F13*T14)</f>
        <v>25137</v>
      </c>
      <c r="V14" s="36"/>
      <c r="W14" s="51"/>
      <c r="X14" s="11">
        <v>1150</v>
      </c>
      <c r="Y14" s="35">
        <f>SUM(F13*X14)</f>
        <v>14490</v>
      </c>
      <c r="Z14" s="36"/>
      <c r="AA14" s="51"/>
      <c r="AB14" s="11">
        <v>779</v>
      </c>
      <c r="AC14" s="35">
        <f>SUM(F13*AB14)</f>
        <v>9815.4</v>
      </c>
      <c r="AD14" s="36"/>
      <c r="AE14" s="37"/>
      <c r="AF14" s="11">
        <v>1300</v>
      </c>
      <c r="AG14" s="35">
        <f>SUM(F13*AF14)</f>
        <v>16380</v>
      </c>
      <c r="AH14" s="36"/>
      <c r="AI14" s="37"/>
      <c r="AJ14" s="11">
        <v>990</v>
      </c>
      <c r="AK14" s="35">
        <f>SUM(F13*AJ14)</f>
        <v>12474</v>
      </c>
      <c r="AL14" s="36"/>
      <c r="AM14" s="37"/>
    </row>
    <row r="15" spans="1:39" s="10" customFormat="1" ht="3" customHeight="1" thickBot="1" x14ac:dyDescent="0.25">
      <c r="A15" s="12"/>
      <c r="B15" s="13"/>
      <c r="C15" s="14"/>
      <c r="D15" s="15"/>
      <c r="E15" s="15"/>
      <c r="F15" s="16"/>
      <c r="G15" s="17"/>
      <c r="H15" s="18"/>
      <c r="I15" s="19"/>
      <c r="J15" s="20"/>
      <c r="K15" s="21"/>
      <c r="L15" s="25"/>
      <c r="M15" s="26"/>
      <c r="N15" s="27"/>
      <c r="O15" s="28"/>
      <c r="P15" s="98"/>
      <c r="Q15" s="99"/>
      <c r="R15" s="100"/>
      <c r="S15" s="101"/>
      <c r="T15" s="18"/>
      <c r="U15" s="19"/>
      <c r="V15" s="20"/>
      <c r="W15" s="21"/>
      <c r="X15" s="18"/>
      <c r="Y15" s="19"/>
      <c r="Z15" s="20"/>
      <c r="AA15" s="21"/>
      <c r="AB15" s="18"/>
      <c r="AC15" s="19"/>
      <c r="AD15" s="20"/>
      <c r="AE15" s="21"/>
      <c r="AF15" s="18"/>
      <c r="AG15" s="19"/>
      <c r="AH15" s="20"/>
      <c r="AI15" s="21"/>
      <c r="AJ15" s="18"/>
      <c r="AK15" s="19"/>
      <c r="AL15" s="20"/>
      <c r="AM15" s="21"/>
    </row>
    <row r="16" spans="1:39" s="10" customFormat="1" ht="17.45" customHeight="1" x14ac:dyDescent="0.2">
      <c r="A16" s="52" t="s">
        <v>22</v>
      </c>
      <c r="B16" s="53"/>
      <c r="C16" s="56" t="s">
        <v>27</v>
      </c>
      <c r="D16" s="57"/>
      <c r="E16" s="58"/>
      <c r="F16" s="59">
        <v>24.2</v>
      </c>
      <c r="G16" s="59" t="s">
        <v>21</v>
      </c>
      <c r="H16" s="9"/>
      <c r="I16" s="32"/>
      <c r="J16" s="33"/>
      <c r="K16" s="50"/>
      <c r="L16" s="9"/>
      <c r="M16" s="32"/>
      <c r="N16" s="33"/>
      <c r="O16" s="50"/>
      <c r="P16" s="90"/>
      <c r="Q16" s="91"/>
      <c r="R16" s="92"/>
      <c r="S16" s="93"/>
      <c r="T16" s="9"/>
      <c r="U16" s="32"/>
      <c r="V16" s="33"/>
      <c r="W16" s="50"/>
      <c r="X16" s="9"/>
      <c r="Y16" s="32"/>
      <c r="Z16" s="33"/>
      <c r="AA16" s="50"/>
      <c r="AB16" s="9"/>
      <c r="AC16" s="32"/>
      <c r="AD16" s="33"/>
      <c r="AE16" s="34"/>
      <c r="AF16" s="9"/>
      <c r="AG16" s="32"/>
      <c r="AH16" s="33"/>
      <c r="AI16" s="34"/>
      <c r="AJ16" s="9"/>
      <c r="AK16" s="32"/>
      <c r="AL16" s="33"/>
      <c r="AM16" s="34"/>
    </row>
    <row r="17" spans="1:39" s="10" customFormat="1" ht="17.45" customHeight="1" x14ac:dyDescent="0.2">
      <c r="A17" s="54"/>
      <c r="B17" s="55"/>
      <c r="C17" s="41"/>
      <c r="D17" s="42"/>
      <c r="E17" s="43"/>
      <c r="F17" s="60"/>
      <c r="G17" s="60"/>
      <c r="H17" s="11">
        <v>1300</v>
      </c>
      <c r="I17" s="35">
        <f>SUM(F16*H17)</f>
        <v>31460</v>
      </c>
      <c r="J17" s="36"/>
      <c r="K17" s="51"/>
      <c r="L17" s="11">
        <v>1650</v>
      </c>
      <c r="M17" s="35">
        <f>SUM(F16*L17)</f>
        <v>39930</v>
      </c>
      <c r="N17" s="36"/>
      <c r="O17" s="51"/>
      <c r="P17" s="94">
        <v>740</v>
      </c>
      <c r="Q17" s="95">
        <f>SUM(F16*P17)</f>
        <v>17908</v>
      </c>
      <c r="R17" s="96"/>
      <c r="S17" s="97"/>
      <c r="T17" s="11">
        <v>1995</v>
      </c>
      <c r="U17" s="35">
        <f>SUM(F16*T17)</f>
        <v>48279</v>
      </c>
      <c r="V17" s="36"/>
      <c r="W17" s="51"/>
      <c r="X17" s="11">
        <v>1175</v>
      </c>
      <c r="Y17" s="35">
        <f>SUM(F16*X17)</f>
        <v>28435</v>
      </c>
      <c r="Z17" s="36"/>
      <c r="AA17" s="51"/>
      <c r="AB17" s="11">
        <v>779</v>
      </c>
      <c r="AC17" s="35">
        <f>SUM(F16*AB17)</f>
        <v>18851.8</v>
      </c>
      <c r="AD17" s="36"/>
      <c r="AE17" s="37"/>
      <c r="AF17" s="11">
        <v>1200</v>
      </c>
      <c r="AG17" s="35">
        <f>SUM(F16*AF17)</f>
        <v>29040</v>
      </c>
      <c r="AH17" s="36"/>
      <c r="AI17" s="37"/>
      <c r="AJ17" s="11">
        <v>900</v>
      </c>
      <c r="AK17" s="35">
        <f>SUM(F16*AJ17)</f>
        <v>21780</v>
      </c>
      <c r="AL17" s="36"/>
      <c r="AM17" s="37"/>
    </row>
    <row r="18" spans="1:39" s="10" customFormat="1" ht="3" customHeight="1" thickBot="1" x14ac:dyDescent="0.25">
      <c r="A18" s="12"/>
      <c r="B18" s="13"/>
      <c r="C18" s="14"/>
      <c r="D18" s="15"/>
      <c r="E18" s="15"/>
      <c r="F18" s="16"/>
      <c r="G18" s="17"/>
      <c r="H18" s="18"/>
      <c r="I18" s="19"/>
      <c r="J18" s="20"/>
      <c r="K18" s="21"/>
      <c r="L18" s="25"/>
      <c r="M18" s="26"/>
      <c r="N18" s="27"/>
      <c r="O18" s="28"/>
      <c r="P18" s="98"/>
      <c r="Q18" s="99"/>
      <c r="R18" s="100"/>
      <c r="S18" s="101"/>
      <c r="T18" s="18"/>
      <c r="U18" s="19"/>
      <c r="V18" s="20"/>
      <c r="W18" s="21"/>
      <c r="X18" s="18"/>
      <c r="Y18" s="19"/>
      <c r="Z18" s="20"/>
      <c r="AA18" s="21"/>
      <c r="AB18" s="18"/>
      <c r="AC18" s="19"/>
      <c r="AD18" s="20"/>
      <c r="AE18" s="21"/>
      <c r="AF18" s="18"/>
      <c r="AG18" s="19"/>
      <c r="AH18" s="20"/>
      <c r="AI18" s="21"/>
      <c r="AJ18" s="18"/>
      <c r="AK18" s="19"/>
      <c r="AL18" s="20"/>
      <c r="AM18" s="21"/>
    </row>
    <row r="19" spans="1:39" s="10" customFormat="1" ht="17.45" customHeight="1" x14ac:dyDescent="0.2">
      <c r="A19" s="52" t="s">
        <v>22</v>
      </c>
      <c r="B19" s="53"/>
      <c r="C19" s="56" t="s">
        <v>28</v>
      </c>
      <c r="D19" s="57"/>
      <c r="E19" s="58"/>
      <c r="F19" s="59">
        <v>3.9</v>
      </c>
      <c r="G19" s="59" t="s">
        <v>21</v>
      </c>
      <c r="H19" s="9"/>
      <c r="I19" s="32"/>
      <c r="J19" s="33"/>
      <c r="K19" s="50"/>
      <c r="L19" s="9"/>
      <c r="M19" s="32"/>
      <c r="N19" s="33"/>
      <c r="O19" s="50"/>
      <c r="P19" s="90"/>
      <c r="Q19" s="91"/>
      <c r="R19" s="92"/>
      <c r="S19" s="93"/>
      <c r="T19" s="9"/>
      <c r="U19" s="32"/>
      <c r="V19" s="33"/>
      <c r="W19" s="50"/>
      <c r="X19" s="9"/>
      <c r="Y19" s="32"/>
      <c r="Z19" s="33"/>
      <c r="AA19" s="50"/>
      <c r="AB19" s="9"/>
      <c r="AC19" s="32"/>
      <c r="AD19" s="33"/>
      <c r="AE19" s="34"/>
      <c r="AF19" s="9"/>
      <c r="AG19" s="32"/>
      <c r="AH19" s="33"/>
      <c r="AI19" s="34"/>
      <c r="AJ19" s="9"/>
      <c r="AK19" s="32"/>
      <c r="AL19" s="33"/>
      <c r="AM19" s="34"/>
    </row>
    <row r="20" spans="1:39" s="10" customFormat="1" ht="17.45" customHeight="1" x14ac:dyDescent="0.2">
      <c r="A20" s="54"/>
      <c r="B20" s="55"/>
      <c r="C20" s="41"/>
      <c r="D20" s="42"/>
      <c r="E20" s="43"/>
      <c r="F20" s="60"/>
      <c r="G20" s="60"/>
      <c r="H20" s="11">
        <v>800</v>
      </c>
      <c r="I20" s="35">
        <f>SUM(F19*H20)</f>
        <v>3120</v>
      </c>
      <c r="J20" s="36"/>
      <c r="K20" s="51"/>
      <c r="L20" s="11">
        <v>1650</v>
      </c>
      <c r="M20" s="35">
        <f>SUM(F19*L20)</f>
        <v>6435</v>
      </c>
      <c r="N20" s="36"/>
      <c r="O20" s="51"/>
      <c r="P20" s="94">
        <v>740</v>
      </c>
      <c r="Q20" s="95">
        <f>SUM(F19*P20)</f>
        <v>2886</v>
      </c>
      <c r="R20" s="96"/>
      <c r="S20" s="97"/>
      <c r="T20" s="11">
        <v>1995</v>
      </c>
      <c r="U20" s="35">
        <f>SUM(F19*T20)</f>
        <v>7780.5</v>
      </c>
      <c r="V20" s="36"/>
      <c r="W20" s="51"/>
      <c r="X20" s="11">
        <v>1075</v>
      </c>
      <c r="Y20" s="35">
        <f>SUM(F19*X20)</f>
        <v>4192.5</v>
      </c>
      <c r="Z20" s="36"/>
      <c r="AA20" s="51"/>
      <c r="AB20" s="11">
        <v>779</v>
      </c>
      <c r="AC20" s="35">
        <f>SUM(F19*AB20)</f>
        <v>3038.1</v>
      </c>
      <c r="AD20" s="36"/>
      <c r="AE20" s="37"/>
      <c r="AF20" s="11">
        <v>848</v>
      </c>
      <c r="AG20" s="35">
        <f>SUM(F19*AF20)</f>
        <v>3307.2</v>
      </c>
      <c r="AH20" s="36"/>
      <c r="AI20" s="37"/>
      <c r="AJ20" s="11">
        <v>685</v>
      </c>
      <c r="AK20" s="35">
        <f>SUM(F19*AJ20)</f>
        <v>2671.5</v>
      </c>
      <c r="AL20" s="36"/>
      <c r="AM20" s="37"/>
    </row>
    <row r="21" spans="1:39" ht="2.4500000000000002" customHeight="1" thickBot="1" x14ac:dyDescent="0.25">
      <c r="A21" s="12"/>
      <c r="B21" s="13"/>
      <c r="C21" s="14"/>
      <c r="D21" s="15"/>
      <c r="E21" s="15"/>
      <c r="F21" s="16"/>
      <c r="G21" s="17"/>
      <c r="H21" s="18"/>
      <c r="I21" s="19"/>
      <c r="J21" s="20"/>
      <c r="K21" s="21"/>
      <c r="L21" s="25"/>
      <c r="M21" s="26"/>
      <c r="N21" s="27"/>
      <c r="O21" s="28"/>
      <c r="P21" s="98"/>
      <c r="Q21" s="99"/>
      <c r="R21" s="100"/>
      <c r="S21" s="101"/>
      <c r="T21" s="18"/>
      <c r="U21" s="19"/>
      <c r="V21" s="20"/>
      <c r="W21" s="21"/>
      <c r="X21" s="18"/>
      <c r="Y21" s="19"/>
      <c r="Z21" s="20"/>
      <c r="AA21" s="21"/>
      <c r="AB21" s="18"/>
      <c r="AC21" s="19"/>
      <c r="AD21" s="20"/>
      <c r="AE21" s="21"/>
      <c r="AF21" s="18"/>
      <c r="AG21" s="19"/>
      <c r="AH21" s="20"/>
      <c r="AI21" s="21"/>
      <c r="AJ21" s="18"/>
      <c r="AK21" s="19"/>
      <c r="AL21" s="20"/>
      <c r="AM21" s="21"/>
    </row>
    <row r="22" spans="1:39" ht="12.6" customHeight="1" x14ac:dyDescent="0.2">
      <c r="A22" s="52" t="s">
        <v>22</v>
      </c>
      <c r="B22" s="53"/>
      <c r="C22" s="56" t="s">
        <v>29</v>
      </c>
      <c r="D22" s="57"/>
      <c r="E22" s="58"/>
      <c r="F22" s="59">
        <v>15.2</v>
      </c>
      <c r="G22" s="59" t="s">
        <v>21</v>
      </c>
      <c r="H22" s="9"/>
      <c r="I22" s="32"/>
      <c r="J22" s="33"/>
      <c r="K22" s="50"/>
      <c r="L22" s="9"/>
      <c r="M22" s="32"/>
      <c r="N22" s="33"/>
      <c r="O22" s="50"/>
      <c r="P22" s="90"/>
      <c r="Q22" s="91"/>
      <c r="R22" s="92"/>
      <c r="S22" s="93"/>
      <c r="T22" s="9"/>
      <c r="U22" s="32"/>
      <c r="V22" s="33"/>
      <c r="W22" s="50"/>
      <c r="X22" s="9"/>
      <c r="Y22" s="32"/>
      <c r="Z22" s="33"/>
      <c r="AA22" s="50"/>
      <c r="AB22" s="9"/>
      <c r="AC22" s="32"/>
      <c r="AD22" s="33"/>
      <c r="AE22" s="34"/>
      <c r="AF22" s="9"/>
      <c r="AG22" s="32"/>
      <c r="AH22" s="33"/>
      <c r="AI22" s="34"/>
      <c r="AJ22" s="9"/>
      <c r="AK22" s="32"/>
      <c r="AL22" s="33"/>
      <c r="AM22" s="34"/>
    </row>
    <row r="23" spans="1:39" ht="14.25" x14ac:dyDescent="0.2">
      <c r="A23" s="54"/>
      <c r="B23" s="55"/>
      <c r="C23" s="41"/>
      <c r="D23" s="42"/>
      <c r="E23" s="43"/>
      <c r="F23" s="60"/>
      <c r="G23" s="60"/>
      <c r="H23" s="11">
        <v>900</v>
      </c>
      <c r="I23" s="35">
        <f>SUM(F22*H23)</f>
        <v>13680</v>
      </c>
      <c r="J23" s="36"/>
      <c r="K23" s="51"/>
      <c r="L23" s="11">
        <v>1650</v>
      </c>
      <c r="M23" s="35">
        <f>SUM(F22*L23)</f>
        <v>25080</v>
      </c>
      <c r="N23" s="36"/>
      <c r="O23" s="51"/>
      <c r="P23" s="94">
        <v>740</v>
      </c>
      <c r="Q23" s="95">
        <f>SUM(F22*P23)</f>
        <v>11248</v>
      </c>
      <c r="R23" s="96"/>
      <c r="S23" s="97"/>
      <c r="T23" s="11">
        <v>1995</v>
      </c>
      <c r="U23" s="35">
        <f>SUM(F22*T23)</f>
        <v>30324</v>
      </c>
      <c r="V23" s="36"/>
      <c r="W23" s="51"/>
      <c r="X23" s="11">
        <v>1230</v>
      </c>
      <c r="Y23" s="35">
        <f>SUM(F22*X23)</f>
        <v>18696</v>
      </c>
      <c r="Z23" s="36"/>
      <c r="AA23" s="51"/>
      <c r="AB23" s="11">
        <v>779</v>
      </c>
      <c r="AC23" s="35">
        <f>SUM(F22*AB23)</f>
        <v>11840.8</v>
      </c>
      <c r="AD23" s="36"/>
      <c r="AE23" s="37"/>
      <c r="AF23" s="11">
        <v>825</v>
      </c>
      <c r="AG23" s="35">
        <f>SUM(F22*AF23)</f>
        <v>12540</v>
      </c>
      <c r="AH23" s="36"/>
      <c r="AI23" s="37"/>
      <c r="AJ23" s="11">
        <v>945</v>
      </c>
      <c r="AK23" s="35">
        <f>SUM(F22*AJ23)</f>
        <v>14364</v>
      </c>
      <c r="AL23" s="36"/>
      <c r="AM23" s="37"/>
    </row>
    <row r="24" spans="1:39" ht="3.95" customHeight="1" thickBot="1" x14ac:dyDescent="0.25">
      <c r="A24" s="12"/>
      <c r="B24" s="13"/>
      <c r="C24" s="14"/>
      <c r="D24" s="15"/>
      <c r="E24" s="15"/>
      <c r="F24" s="16"/>
      <c r="G24" s="17"/>
      <c r="H24" s="18"/>
      <c r="I24" s="19"/>
      <c r="J24" s="20"/>
      <c r="K24" s="21"/>
      <c r="L24" s="25"/>
      <c r="M24" s="26"/>
      <c r="N24" s="27"/>
      <c r="O24" s="28"/>
      <c r="P24" s="98"/>
      <c r="Q24" s="99"/>
      <c r="R24" s="100"/>
      <c r="S24" s="101"/>
      <c r="T24" s="18"/>
      <c r="U24" s="19"/>
      <c r="V24" s="20"/>
      <c r="W24" s="21"/>
      <c r="X24" s="18"/>
      <c r="Y24" s="19"/>
      <c r="Z24" s="20"/>
      <c r="AA24" s="21"/>
      <c r="AB24" s="18"/>
      <c r="AC24" s="19"/>
      <c r="AD24" s="20"/>
      <c r="AE24" s="21"/>
      <c r="AF24" s="18"/>
      <c r="AG24" s="19"/>
      <c r="AH24" s="20"/>
      <c r="AI24" s="21"/>
      <c r="AJ24" s="18"/>
      <c r="AK24" s="19"/>
      <c r="AL24" s="20"/>
      <c r="AM24" s="21"/>
    </row>
    <row r="25" spans="1:39" ht="12.6" customHeight="1" x14ac:dyDescent="0.2">
      <c r="A25" s="52" t="s">
        <v>22</v>
      </c>
      <c r="B25" s="53"/>
      <c r="C25" s="56" t="s">
        <v>30</v>
      </c>
      <c r="D25" s="57"/>
      <c r="E25" s="58"/>
      <c r="F25" s="59">
        <v>13.3</v>
      </c>
      <c r="G25" s="59" t="s">
        <v>21</v>
      </c>
      <c r="H25" s="9"/>
      <c r="I25" s="32"/>
      <c r="J25" s="33"/>
      <c r="K25" s="50"/>
      <c r="L25" s="9"/>
      <c r="M25" s="32"/>
      <c r="N25" s="33"/>
      <c r="O25" s="50"/>
      <c r="P25" s="90"/>
      <c r="Q25" s="91"/>
      <c r="R25" s="92"/>
      <c r="S25" s="93"/>
      <c r="T25" s="9"/>
      <c r="U25" s="32"/>
      <c r="V25" s="33"/>
      <c r="W25" s="50"/>
      <c r="X25" s="9"/>
      <c r="Y25" s="32"/>
      <c r="Z25" s="33"/>
      <c r="AA25" s="50"/>
      <c r="AB25" s="9"/>
      <c r="AC25" s="32"/>
      <c r="AD25" s="33"/>
      <c r="AE25" s="34"/>
      <c r="AF25" s="9"/>
      <c r="AG25" s="32"/>
      <c r="AH25" s="33"/>
      <c r="AI25" s="34"/>
      <c r="AJ25" s="9"/>
      <c r="AK25" s="32"/>
      <c r="AL25" s="33"/>
      <c r="AM25" s="34"/>
    </row>
    <row r="26" spans="1:39" ht="14.25" x14ac:dyDescent="0.2">
      <c r="A26" s="54"/>
      <c r="B26" s="55"/>
      <c r="C26" s="41"/>
      <c r="D26" s="42"/>
      <c r="E26" s="43"/>
      <c r="F26" s="60"/>
      <c r="G26" s="60"/>
      <c r="H26" s="11">
        <v>1000</v>
      </c>
      <c r="I26" s="35">
        <f>SUM(F25*H26)</f>
        <v>13300</v>
      </c>
      <c r="J26" s="36"/>
      <c r="K26" s="51"/>
      <c r="L26" s="11">
        <v>1650</v>
      </c>
      <c r="M26" s="35">
        <f>SUM(F25*L26)</f>
        <v>21945</v>
      </c>
      <c r="N26" s="36"/>
      <c r="O26" s="51"/>
      <c r="P26" s="94">
        <v>740</v>
      </c>
      <c r="Q26" s="95">
        <f>SUM(F25*P26)</f>
        <v>9842</v>
      </c>
      <c r="R26" s="96"/>
      <c r="S26" s="97"/>
      <c r="T26" s="11">
        <v>1995</v>
      </c>
      <c r="U26" s="35">
        <f>SUM(F25*T26)</f>
        <v>26533.5</v>
      </c>
      <c r="V26" s="36"/>
      <c r="W26" s="51"/>
      <c r="X26" s="11">
        <v>1140</v>
      </c>
      <c r="Y26" s="35">
        <f>SUM(F25*X26)</f>
        <v>15162</v>
      </c>
      <c r="Z26" s="36"/>
      <c r="AA26" s="51"/>
      <c r="AB26" s="11">
        <v>779</v>
      </c>
      <c r="AC26" s="35">
        <f>SUM(F25*AB26)</f>
        <v>10360.700000000001</v>
      </c>
      <c r="AD26" s="36"/>
      <c r="AE26" s="37"/>
      <c r="AF26" s="11">
        <v>1500</v>
      </c>
      <c r="AG26" s="35">
        <f>SUM(F25*AF26)</f>
        <v>19950</v>
      </c>
      <c r="AH26" s="36"/>
      <c r="AI26" s="37"/>
      <c r="AJ26" s="11">
        <v>810</v>
      </c>
      <c r="AK26" s="35">
        <f>SUM(F25*AJ26)</f>
        <v>10773</v>
      </c>
      <c r="AL26" s="36"/>
      <c r="AM26" s="37"/>
    </row>
    <row r="27" spans="1:39" ht="4.5" customHeight="1" thickBot="1" x14ac:dyDescent="0.25">
      <c r="A27" s="12"/>
      <c r="B27" s="13"/>
      <c r="C27" s="14"/>
      <c r="D27" s="15"/>
      <c r="E27" s="15"/>
      <c r="F27" s="16"/>
      <c r="G27" s="17"/>
      <c r="H27" s="18"/>
      <c r="I27" s="19"/>
      <c r="J27" s="20"/>
      <c r="K27" s="21"/>
      <c r="L27" s="25"/>
      <c r="M27" s="26"/>
      <c r="N27" s="27"/>
      <c r="O27" s="28"/>
      <c r="P27" s="98"/>
      <c r="Q27" s="99"/>
      <c r="R27" s="100"/>
      <c r="S27" s="101"/>
      <c r="T27" s="18"/>
      <c r="U27" s="19"/>
      <c r="V27" s="20"/>
      <c r="W27" s="21"/>
      <c r="X27" s="18"/>
      <c r="Y27" s="19"/>
      <c r="Z27" s="20"/>
      <c r="AA27" s="21"/>
      <c r="AB27" s="18"/>
      <c r="AC27" s="19"/>
      <c r="AD27" s="20"/>
      <c r="AE27" s="21"/>
      <c r="AF27" s="18"/>
      <c r="AG27" s="19"/>
      <c r="AH27" s="20"/>
      <c r="AI27" s="21"/>
      <c r="AJ27" s="18"/>
      <c r="AK27" s="19"/>
      <c r="AL27" s="20"/>
      <c r="AM27" s="21"/>
    </row>
    <row r="28" spans="1:39" ht="12.6" customHeight="1" x14ac:dyDescent="0.2">
      <c r="A28" s="52" t="s">
        <v>22</v>
      </c>
      <c r="B28" s="53"/>
      <c r="C28" s="56" t="s">
        <v>31</v>
      </c>
      <c r="D28" s="57"/>
      <c r="E28" s="58"/>
      <c r="F28" s="59">
        <v>5.5</v>
      </c>
      <c r="G28" s="59" t="s">
        <v>21</v>
      </c>
      <c r="H28" s="9"/>
      <c r="I28" s="32"/>
      <c r="J28" s="33"/>
      <c r="K28" s="50"/>
      <c r="L28" s="9"/>
      <c r="M28" s="32"/>
      <c r="N28" s="33"/>
      <c r="O28" s="50"/>
      <c r="P28" s="90"/>
      <c r="Q28" s="91"/>
      <c r="R28" s="92"/>
      <c r="S28" s="93"/>
      <c r="T28" s="9"/>
      <c r="U28" s="32"/>
      <c r="V28" s="33"/>
      <c r="W28" s="50"/>
      <c r="X28" s="9"/>
      <c r="Y28" s="32"/>
      <c r="Z28" s="33"/>
      <c r="AA28" s="50"/>
      <c r="AB28" s="9"/>
      <c r="AC28" s="32"/>
      <c r="AD28" s="33"/>
      <c r="AE28" s="34"/>
      <c r="AF28" s="9"/>
      <c r="AG28" s="32"/>
      <c r="AH28" s="33"/>
      <c r="AI28" s="34"/>
      <c r="AJ28" s="9"/>
      <c r="AK28" s="32"/>
      <c r="AL28" s="33"/>
      <c r="AM28" s="34"/>
    </row>
    <row r="29" spans="1:39" ht="14.25" x14ac:dyDescent="0.2">
      <c r="A29" s="54"/>
      <c r="B29" s="55"/>
      <c r="C29" s="41"/>
      <c r="D29" s="42"/>
      <c r="E29" s="43"/>
      <c r="F29" s="60"/>
      <c r="G29" s="60"/>
      <c r="H29" s="11">
        <v>850</v>
      </c>
      <c r="I29" s="35">
        <f>SUM(F28*H29)</f>
        <v>4675</v>
      </c>
      <c r="J29" s="36"/>
      <c r="K29" s="51"/>
      <c r="L29" s="11">
        <v>1650</v>
      </c>
      <c r="M29" s="35">
        <f>SUM(F28*L29)</f>
        <v>9075</v>
      </c>
      <c r="N29" s="36"/>
      <c r="O29" s="51"/>
      <c r="P29" s="94">
        <v>740</v>
      </c>
      <c r="Q29" s="95">
        <f>SUM(F28*P29)</f>
        <v>4070</v>
      </c>
      <c r="R29" s="96"/>
      <c r="S29" s="97"/>
      <c r="T29" s="11">
        <v>1995</v>
      </c>
      <c r="U29" s="35">
        <f>SUM(F28*T29)</f>
        <v>10972.5</v>
      </c>
      <c r="V29" s="36"/>
      <c r="W29" s="51"/>
      <c r="X29" s="11">
        <v>1140</v>
      </c>
      <c r="Y29" s="35">
        <f>SUM(F28*X29)</f>
        <v>6270</v>
      </c>
      <c r="Z29" s="36"/>
      <c r="AA29" s="51"/>
      <c r="AB29" s="11">
        <v>779</v>
      </c>
      <c r="AC29" s="35">
        <f>SUM(F28*AB29)</f>
        <v>4284.5</v>
      </c>
      <c r="AD29" s="36"/>
      <c r="AE29" s="37"/>
      <c r="AF29" s="11">
        <v>848</v>
      </c>
      <c r="AG29" s="35">
        <f>SUM(F28*AF29)</f>
        <v>4664</v>
      </c>
      <c r="AH29" s="36"/>
      <c r="AI29" s="37"/>
      <c r="AJ29" s="11">
        <v>752</v>
      </c>
      <c r="AK29" s="35">
        <f>SUM(F28*AJ29)</f>
        <v>4136</v>
      </c>
      <c r="AL29" s="36"/>
      <c r="AM29" s="37"/>
    </row>
    <row r="30" spans="1:39" ht="3" customHeight="1" thickBot="1" x14ac:dyDescent="0.25">
      <c r="A30" s="12"/>
      <c r="B30" s="13"/>
      <c r="C30" s="14"/>
      <c r="D30" s="15"/>
      <c r="E30" s="15"/>
      <c r="F30" s="16"/>
      <c r="G30" s="17"/>
      <c r="H30" s="18"/>
      <c r="I30" s="19"/>
      <c r="J30" s="20"/>
      <c r="K30" s="21"/>
      <c r="L30" s="25"/>
      <c r="M30" s="26"/>
      <c r="N30" s="27"/>
      <c r="O30" s="28"/>
      <c r="P30" s="98"/>
      <c r="Q30" s="99"/>
      <c r="R30" s="100"/>
      <c r="S30" s="101"/>
      <c r="T30" s="18"/>
      <c r="U30" s="19"/>
      <c r="V30" s="20"/>
      <c r="W30" s="21"/>
      <c r="X30" s="18"/>
      <c r="Y30" s="19"/>
      <c r="Z30" s="20"/>
      <c r="AA30" s="21"/>
      <c r="AB30" s="18"/>
      <c r="AC30" s="19"/>
      <c r="AD30" s="20"/>
      <c r="AE30" s="21"/>
      <c r="AF30" s="18"/>
      <c r="AG30" s="19"/>
      <c r="AH30" s="20"/>
      <c r="AI30" s="21"/>
      <c r="AJ30" s="18"/>
      <c r="AK30" s="19"/>
      <c r="AL30" s="20"/>
      <c r="AM30" s="21"/>
    </row>
    <row r="31" spans="1:39" ht="12.6" customHeight="1" x14ac:dyDescent="0.2">
      <c r="A31" s="52" t="s">
        <v>22</v>
      </c>
      <c r="B31" s="53"/>
      <c r="C31" s="56" t="s">
        <v>32</v>
      </c>
      <c r="D31" s="57"/>
      <c r="E31" s="58"/>
      <c r="F31" s="59">
        <v>6.6</v>
      </c>
      <c r="G31" s="59" t="s">
        <v>21</v>
      </c>
      <c r="H31" s="9"/>
      <c r="I31" s="32"/>
      <c r="J31" s="33"/>
      <c r="K31" s="50"/>
      <c r="L31" s="9"/>
      <c r="M31" s="32"/>
      <c r="N31" s="33"/>
      <c r="O31" s="50"/>
      <c r="P31" s="90"/>
      <c r="Q31" s="91"/>
      <c r="R31" s="92"/>
      <c r="S31" s="93"/>
      <c r="T31" s="9"/>
      <c r="U31" s="32"/>
      <c r="V31" s="33"/>
      <c r="W31" s="50"/>
      <c r="X31" s="9"/>
      <c r="Y31" s="32"/>
      <c r="Z31" s="33"/>
      <c r="AA31" s="50"/>
      <c r="AB31" s="9"/>
      <c r="AC31" s="32"/>
      <c r="AD31" s="33"/>
      <c r="AE31" s="34"/>
      <c r="AF31" s="9"/>
      <c r="AG31" s="32"/>
      <c r="AH31" s="33"/>
      <c r="AI31" s="34"/>
      <c r="AJ31" s="9"/>
      <c r="AK31" s="32"/>
      <c r="AL31" s="33"/>
      <c r="AM31" s="34"/>
    </row>
    <row r="32" spans="1:39" ht="14.25" x14ac:dyDescent="0.2">
      <c r="A32" s="54"/>
      <c r="B32" s="55"/>
      <c r="C32" s="41"/>
      <c r="D32" s="42"/>
      <c r="E32" s="43"/>
      <c r="F32" s="60"/>
      <c r="G32" s="60"/>
      <c r="H32" s="11">
        <v>850</v>
      </c>
      <c r="I32" s="35">
        <f>SUM(F31*H32)</f>
        <v>5610</v>
      </c>
      <c r="J32" s="36"/>
      <c r="K32" s="51"/>
      <c r="L32" s="11">
        <v>1650</v>
      </c>
      <c r="M32" s="35">
        <f>SUM(F31*L32)</f>
        <v>10890</v>
      </c>
      <c r="N32" s="36"/>
      <c r="O32" s="51"/>
      <c r="P32" s="94">
        <v>740</v>
      </c>
      <c r="Q32" s="95">
        <f>SUM(F31*P32)</f>
        <v>4884</v>
      </c>
      <c r="R32" s="96"/>
      <c r="S32" s="97"/>
      <c r="T32" s="11">
        <v>1995</v>
      </c>
      <c r="U32" s="35">
        <f>SUM(F31*T32)</f>
        <v>13167</v>
      </c>
      <c r="V32" s="36"/>
      <c r="W32" s="51"/>
      <c r="X32" s="11">
        <v>1125</v>
      </c>
      <c r="Y32" s="35">
        <f>SUM(F31*X32)</f>
        <v>7425</v>
      </c>
      <c r="Z32" s="36"/>
      <c r="AA32" s="51"/>
      <c r="AB32" s="11">
        <v>779</v>
      </c>
      <c r="AC32" s="35">
        <f>SUM(F31*AB32)</f>
        <v>5141.3999999999996</v>
      </c>
      <c r="AD32" s="36"/>
      <c r="AE32" s="37"/>
      <c r="AF32" s="11">
        <v>1300</v>
      </c>
      <c r="AG32" s="35">
        <f>SUM(F31*AF32)</f>
        <v>8580</v>
      </c>
      <c r="AH32" s="36"/>
      <c r="AI32" s="37"/>
      <c r="AJ32" s="11">
        <v>634</v>
      </c>
      <c r="AK32" s="35">
        <f>SUM(F31*AJ32)</f>
        <v>4184.3999999999996</v>
      </c>
      <c r="AL32" s="36"/>
      <c r="AM32" s="37"/>
    </row>
    <row r="33" spans="1:39" ht="3" customHeight="1" thickBot="1" x14ac:dyDescent="0.25">
      <c r="A33" s="12"/>
      <c r="B33" s="13"/>
      <c r="C33" s="14"/>
      <c r="D33" s="15"/>
      <c r="E33" s="15"/>
      <c r="F33" s="16"/>
      <c r="G33" s="17"/>
      <c r="H33" s="18"/>
      <c r="I33" s="19"/>
      <c r="J33" s="20"/>
      <c r="K33" s="21"/>
      <c r="L33" s="25"/>
      <c r="M33" s="26"/>
      <c r="N33" s="27"/>
      <c r="O33" s="28"/>
      <c r="P33" s="98"/>
      <c r="Q33" s="99"/>
      <c r="R33" s="100"/>
      <c r="S33" s="101"/>
      <c r="T33" s="18"/>
      <c r="U33" s="19"/>
      <c r="V33" s="20"/>
      <c r="W33" s="21"/>
      <c r="X33" s="18"/>
      <c r="Y33" s="19"/>
      <c r="Z33" s="20"/>
      <c r="AA33" s="21"/>
      <c r="AB33" s="18"/>
      <c r="AC33" s="19"/>
      <c r="AD33" s="20"/>
      <c r="AE33" s="21"/>
      <c r="AF33" s="18"/>
      <c r="AG33" s="19"/>
      <c r="AH33" s="20"/>
      <c r="AI33" s="21"/>
      <c r="AJ33" s="18"/>
      <c r="AK33" s="19"/>
      <c r="AL33" s="20"/>
      <c r="AM33" s="21"/>
    </row>
    <row r="34" spans="1:39" x14ac:dyDescent="0.2">
      <c r="A34" s="52" t="s">
        <v>23</v>
      </c>
      <c r="B34" s="53"/>
      <c r="C34" s="56" t="s">
        <v>33</v>
      </c>
      <c r="D34" s="57"/>
      <c r="E34" s="58"/>
      <c r="F34" s="59">
        <v>6.1</v>
      </c>
      <c r="G34" s="59" t="s">
        <v>21</v>
      </c>
      <c r="H34" s="9"/>
      <c r="I34" s="32"/>
      <c r="J34" s="33"/>
      <c r="K34" s="50"/>
      <c r="L34" s="9"/>
      <c r="M34" s="32"/>
      <c r="N34" s="33"/>
      <c r="O34" s="50"/>
      <c r="P34" s="90"/>
      <c r="Q34" s="91"/>
      <c r="R34" s="92"/>
      <c r="S34" s="93"/>
      <c r="T34" s="9"/>
      <c r="U34" s="32"/>
      <c r="V34" s="33"/>
      <c r="W34" s="50"/>
      <c r="X34" s="9"/>
      <c r="Y34" s="32"/>
      <c r="Z34" s="33"/>
      <c r="AA34" s="50"/>
      <c r="AB34" s="9"/>
      <c r="AC34" s="32"/>
      <c r="AD34" s="33"/>
      <c r="AE34" s="34"/>
      <c r="AF34" s="9"/>
      <c r="AG34" s="32"/>
      <c r="AH34" s="33"/>
      <c r="AI34" s="34"/>
      <c r="AJ34" s="9"/>
      <c r="AK34" s="32"/>
      <c r="AL34" s="33"/>
      <c r="AM34" s="34"/>
    </row>
    <row r="35" spans="1:39" ht="14.25" x14ac:dyDescent="0.2">
      <c r="A35" s="54"/>
      <c r="B35" s="55"/>
      <c r="C35" s="41"/>
      <c r="D35" s="42"/>
      <c r="E35" s="43"/>
      <c r="F35" s="60"/>
      <c r="G35" s="60"/>
      <c r="H35" s="11">
        <v>950</v>
      </c>
      <c r="I35" s="35">
        <f>SUM(F34*H35)</f>
        <v>5795</v>
      </c>
      <c r="J35" s="36"/>
      <c r="K35" s="51"/>
      <c r="L35" s="11">
        <v>1650</v>
      </c>
      <c r="M35" s="35">
        <f>SUM(F34*L35)</f>
        <v>10065</v>
      </c>
      <c r="N35" s="36"/>
      <c r="O35" s="51"/>
      <c r="P35" s="94">
        <v>740</v>
      </c>
      <c r="Q35" s="95">
        <f>SUM(F34*P35)</f>
        <v>4514</v>
      </c>
      <c r="R35" s="96"/>
      <c r="S35" s="97"/>
      <c r="T35" s="11">
        <v>1995</v>
      </c>
      <c r="U35" s="35">
        <f>SUM(F34*T35)</f>
        <v>12169.5</v>
      </c>
      <c r="V35" s="36"/>
      <c r="W35" s="51"/>
      <c r="X35" s="11">
        <v>1150</v>
      </c>
      <c r="Y35" s="35">
        <f>SUM(F34*X35)</f>
        <v>7015</v>
      </c>
      <c r="Z35" s="36"/>
      <c r="AA35" s="51"/>
      <c r="AB35" s="11">
        <v>779</v>
      </c>
      <c r="AC35" s="35">
        <f>SUM(F34*AB35)</f>
        <v>4751.8999999999996</v>
      </c>
      <c r="AD35" s="36"/>
      <c r="AE35" s="37"/>
      <c r="AF35" s="11">
        <v>1300</v>
      </c>
      <c r="AG35" s="35">
        <f>SUM(F34*AF35)</f>
        <v>7929.9999999999991</v>
      </c>
      <c r="AH35" s="36"/>
      <c r="AI35" s="37"/>
      <c r="AJ35" s="11">
        <v>760</v>
      </c>
      <c r="AK35" s="35">
        <f>SUM(F34*AJ35)</f>
        <v>4636</v>
      </c>
      <c r="AL35" s="36"/>
      <c r="AM35" s="37"/>
    </row>
    <row r="36" spans="1:39" ht="2.4500000000000002" customHeight="1" thickBot="1" x14ac:dyDescent="0.25">
      <c r="A36" s="12"/>
      <c r="B36" s="13"/>
      <c r="C36" s="14"/>
      <c r="D36" s="15"/>
      <c r="E36" s="15"/>
      <c r="F36" s="16"/>
      <c r="G36" s="17"/>
      <c r="H36" s="18"/>
      <c r="I36" s="19"/>
      <c r="J36" s="20"/>
      <c r="K36" s="21"/>
      <c r="L36" s="25"/>
      <c r="M36" s="26"/>
      <c r="N36" s="27"/>
      <c r="O36" s="28"/>
      <c r="P36" s="98"/>
      <c r="Q36" s="99"/>
      <c r="R36" s="100"/>
      <c r="S36" s="101"/>
      <c r="T36" s="18"/>
      <c r="U36" s="19"/>
      <c r="V36" s="20"/>
      <c r="W36" s="21"/>
      <c r="X36" s="18"/>
      <c r="Y36" s="19"/>
      <c r="Z36" s="20"/>
      <c r="AA36" s="21"/>
      <c r="AB36" s="18"/>
      <c r="AC36" s="19"/>
      <c r="AD36" s="20"/>
      <c r="AE36" s="21"/>
      <c r="AF36" s="18"/>
      <c r="AG36" s="19"/>
      <c r="AH36" s="20"/>
      <c r="AI36" s="21"/>
      <c r="AJ36" s="18"/>
      <c r="AK36" s="19"/>
      <c r="AL36" s="20"/>
      <c r="AM36" s="21"/>
    </row>
    <row r="37" spans="1:39" x14ac:dyDescent="0.2">
      <c r="A37" s="52" t="s">
        <v>23</v>
      </c>
      <c r="B37" s="53"/>
      <c r="C37" s="56" t="s">
        <v>34</v>
      </c>
      <c r="D37" s="57"/>
      <c r="E37" s="58"/>
      <c r="F37" s="59">
        <v>4.2</v>
      </c>
      <c r="G37" s="59" t="s">
        <v>21</v>
      </c>
      <c r="H37" s="9"/>
      <c r="I37" s="32"/>
      <c r="J37" s="33"/>
      <c r="K37" s="50"/>
      <c r="L37" s="9"/>
      <c r="M37" s="32"/>
      <c r="N37" s="33"/>
      <c r="O37" s="50"/>
      <c r="P37" s="90"/>
      <c r="Q37" s="91"/>
      <c r="R37" s="92"/>
      <c r="S37" s="93"/>
      <c r="T37" s="9"/>
      <c r="U37" s="32"/>
      <c r="V37" s="33"/>
      <c r="W37" s="50"/>
      <c r="X37" s="9"/>
      <c r="Y37" s="32"/>
      <c r="Z37" s="33"/>
      <c r="AA37" s="50"/>
      <c r="AB37" s="9"/>
      <c r="AC37" s="32"/>
      <c r="AD37" s="33"/>
      <c r="AE37" s="34"/>
      <c r="AF37" s="9"/>
      <c r="AG37" s="32"/>
      <c r="AH37" s="33"/>
      <c r="AI37" s="34"/>
      <c r="AJ37" s="9"/>
      <c r="AK37" s="32"/>
      <c r="AL37" s="33"/>
      <c r="AM37" s="34"/>
    </row>
    <row r="38" spans="1:39" ht="14.25" x14ac:dyDescent="0.2">
      <c r="A38" s="54"/>
      <c r="B38" s="55"/>
      <c r="C38" s="41"/>
      <c r="D38" s="42"/>
      <c r="E38" s="43"/>
      <c r="F38" s="60"/>
      <c r="G38" s="60"/>
      <c r="H38" s="11">
        <v>1400</v>
      </c>
      <c r="I38" s="35">
        <f>SUM(F37*H38)</f>
        <v>5880</v>
      </c>
      <c r="J38" s="36"/>
      <c r="K38" s="51"/>
      <c r="L38" s="11">
        <v>1650</v>
      </c>
      <c r="M38" s="35">
        <f>SUM(F37*L38)</f>
        <v>6930</v>
      </c>
      <c r="N38" s="36"/>
      <c r="O38" s="51"/>
      <c r="P38" s="94">
        <v>740</v>
      </c>
      <c r="Q38" s="95">
        <f>SUM(F37*P38)</f>
        <v>3108</v>
      </c>
      <c r="R38" s="96"/>
      <c r="S38" s="97"/>
      <c r="T38" s="11">
        <v>1995</v>
      </c>
      <c r="U38" s="35">
        <f>SUM(F37*T38)</f>
        <v>8379</v>
      </c>
      <c r="V38" s="36"/>
      <c r="W38" s="51"/>
      <c r="X38" s="11">
        <v>1200</v>
      </c>
      <c r="Y38" s="35">
        <f>SUM(F37*X38)</f>
        <v>5040</v>
      </c>
      <c r="Z38" s="36"/>
      <c r="AA38" s="51"/>
      <c r="AB38" s="11">
        <v>779</v>
      </c>
      <c r="AC38" s="35">
        <f>SUM(F37*AB38)</f>
        <v>3271.8</v>
      </c>
      <c r="AD38" s="36"/>
      <c r="AE38" s="37"/>
      <c r="AF38" s="11">
        <v>1200</v>
      </c>
      <c r="AG38" s="35">
        <f>SUM(F37*AF38)</f>
        <v>5040</v>
      </c>
      <c r="AH38" s="36"/>
      <c r="AI38" s="37"/>
      <c r="AJ38" s="11">
        <v>852</v>
      </c>
      <c r="AK38" s="35">
        <f>SUM(F37*AJ38)</f>
        <v>3578.4</v>
      </c>
      <c r="AL38" s="36"/>
      <c r="AM38" s="37"/>
    </row>
    <row r="39" spans="1:39" ht="3.95" customHeight="1" thickBot="1" x14ac:dyDescent="0.25">
      <c r="A39" s="12"/>
      <c r="B39" s="13"/>
      <c r="C39" s="14"/>
      <c r="D39" s="15"/>
      <c r="E39" s="15"/>
      <c r="F39" s="16"/>
      <c r="G39" s="17"/>
      <c r="H39" s="18"/>
      <c r="I39" s="19"/>
      <c r="J39" s="20"/>
      <c r="K39" s="21"/>
      <c r="L39" s="25"/>
      <c r="M39" s="26"/>
      <c r="N39" s="27"/>
      <c r="O39" s="28"/>
      <c r="P39" s="98"/>
      <c r="Q39" s="99"/>
      <c r="R39" s="100"/>
      <c r="S39" s="101"/>
      <c r="T39" s="18"/>
      <c r="U39" s="19"/>
      <c r="V39" s="20"/>
      <c r="W39" s="21"/>
      <c r="X39" s="18"/>
      <c r="Y39" s="19"/>
      <c r="Z39" s="20"/>
      <c r="AA39" s="21"/>
      <c r="AB39" s="18"/>
      <c r="AC39" s="19"/>
      <c r="AD39" s="20"/>
      <c r="AE39" s="21"/>
      <c r="AF39" s="18"/>
      <c r="AG39" s="19"/>
      <c r="AH39" s="20"/>
      <c r="AI39" s="21"/>
      <c r="AJ39" s="18"/>
      <c r="AK39" s="19"/>
      <c r="AL39" s="20"/>
      <c r="AM39" s="21"/>
    </row>
    <row r="40" spans="1:39" x14ac:dyDescent="0.2">
      <c r="A40" s="52" t="s">
        <v>23</v>
      </c>
      <c r="B40" s="53"/>
      <c r="C40" s="56" t="s">
        <v>35</v>
      </c>
      <c r="D40" s="57"/>
      <c r="E40" s="58"/>
      <c r="F40" s="59">
        <v>4.4000000000000004</v>
      </c>
      <c r="G40" s="59" t="s">
        <v>21</v>
      </c>
      <c r="H40" s="9"/>
      <c r="I40" s="32"/>
      <c r="J40" s="33"/>
      <c r="K40" s="50"/>
      <c r="L40" s="9"/>
      <c r="M40" s="32"/>
      <c r="N40" s="33"/>
      <c r="O40" s="50"/>
      <c r="P40" s="90"/>
      <c r="Q40" s="91"/>
      <c r="R40" s="92"/>
      <c r="S40" s="93"/>
      <c r="T40" s="9"/>
      <c r="U40" s="32"/>
      <c r="V40" s="33"/>
      <c r="W40" s="50"/>
      <c r="X40" s="9"/>
      <c r="Y40" s="32"/>
      <c r="Z40" s="33"/>
      <c r="AA40" s="50"/>
      <c r="AB40" s="9"/>
      <c r="AC40" s="32"/>
      <c r="AD40" s="33"/>
      <c r="AE40" s="34"/>
      <c r="AF40" s="9"/>
      <c r="AG40" s="32"/>
      <c r="AH40" s="33"/>
      <c r="AI40" s="34"/>
      <c r="AJ40" s="9"/>
      <c r="AK40" s="32"/>
      <c r="AL40" s="33"/>
      <c r="AM40" s="34"/>
    </row>
    <row r="41" spans="1:39" ht="14.25" x14ac:dyDescent="0.2">
      <c r="A41" s="54"/>
      <c r="B41" s="55"/>
      <c r="C41" s="41"/>
      <c r="D41" s="42"/>
      <c r="E41" s="43"/>
      <c r="F41" s="60"/>
      <c r="G41" s="60"/>
      <c r="H41" s="11">
        <v>1150</v>
      </c>
      <c r="I41" s="35">
        <f>SUM(F40*H41)</f>
        <v>5060</v>
      </c>
      <c r="J41" s="36"/>
      <c r="K41" s="51"/>
      <c r="L41" s="11">
        <v>1650</v>
      </c>
      <c r="M41" s="35">
        <f>SUM(F40*L41)</f>
        <v>7260.0000000000009</v>
      </c>
      <c r="N41" s="36"/>
      <c r="O41" s="51"/>
      <c r="P41" s="94">
        <v>740</v>
      </c>
      <c r="Q41" s="95">
        <f>SUM(F40*P41)</f>
        <v>3256.0000000000005</v>
      </c>
      <c r="R41" s="96"/>
      <c r="S41" s="97"/>
      <c r="T41" s="11">
        <v>1995</v>
      </c>
      <c r="U41" s="35">
        <f>SUM(F40*T41)</f>
        <v>8778</v>
      </c>
      <c r="V41" s="36"/>
      <c r="W41" s="51"/>
      <c r="X41" s="11">
        <v>1200</v>
      </c>
      <c r="Y41" s="35">
        <f>SUM(F40*X41)</f>
        <v>5280</v>
      </c>
      <c r="Z41" s="36"/>
      <c r="AA41" s="51"/>
      <c r="AB41" s="11">
        <v>779</v>
      </c>
      <c r="AC41" s="35">
        <f>SUM(F40*AB41)</f>
        <v>3427.6000000000004</v>
      </c>
      <c r="AD41" s="36"/>
      <c r="AE41" s="37"/>
      <c r="AF41" s="11">
        <v>1200</v>
      </c>
      <c r="AG41" s="35">
        <f>SUM(F40*AF41)</f>
        <v>5280</v>
      </c>
      <c r="AH41" s="36"/>
      <c r="AI41" s="37"/>
      <c r="AJ41" s="11">
        <v>605</v>
      </c>
      <c r="AK41" s="35">
        <f>SUM(F40*AJ41)</f>
        <v>2662</v>
      </c>
      <c r="AL41" s="36"/>
      <c r="AM41" s="37"/>
    </row>
    <row r="42" spans="1:39" ht="3.6" customHeight="1" thickBot="1" x14ac:dyDescent="0.25">
      <c r="A42" s="12"/>
      <c r="B42" s="13"/>
      <c r="C42" s="14"/>
      <c r="D42" s="15"/>
      <c r="E42" s="15"/>
      <c r="F42" s="16"/>
      <c r="G42" s="17"/>
      <c r="H42" s="18"/>
      <c r="I42" s="19"/>
      <c r="J42" s="20"/>
      <c r="K42" s="21"/>
      <c r="L42" s="25"/>
      <c r="M42" s="26"/>
      <c r="N42" s="27"/>
      <c r="O42" s="28"/>
      <c r="P42" s="98"/>
      <c r="Q42" s="99"/>
      <c r="R42" s="100"/>
      <c r="S42" s="101"/>
      <c r="T42" s="18"/>
      <c r="U42" s="19"/>
      <c r="V42" s="20"/>
      <c r="W42" s="21"/>
      <c r="X42" s="18"/>
      <c r="Y42" s="19"/>
      <c r="Z42" s="20"/>
      <c r="AA42" s="21"/>
      <c r="AB42" s="18"/>
      <c r="AC42" s="19"/>
      <c r="AD42" s="20"/>
      <c r="AE42" s="21"/>
      <c r="AF42" s="18"/>
      <c r="AG42" s="19"/>
      <c r="AH42" s="20"/>
      <c r="AI42" s="21"/>
      <c r="AJ42" s="18"/>
      <c r="AK42" s="19"/>
      <c r="AL42" s="20"/>
      <c r="AM42" s="21"/>
    </row>
    <row r="43" spans="1:39" x14ac:dyDescent="0.2">
      <c r="A43" s="52" t="s">
        <v>20</v>
      </c>
      <c r="B43" s="53"/>
      <c r="C43" s="56" t="s">
        <v>36</v>
      </c>
      <c r="D43" s="57"/>
      <c r="E43" s="58"/>
      <c r="F43" s="59">
        <v>9.1999999999999993</v>
      </c>
      <c r="G43" s="59" t="s">
        <v>21</v>
      </c>
      <c r="H43" s="9"/>
      <c r="I43" s="32"/>
      <c r="J43" s="33"/>
      <c r="K43" s="50"/>
      <c r="L43" s="9"/>
      <c r="M43" s="32"/>
      <c r="N43" s="33"/>
      <c r="O43" s="50"/>
      <c r="P43" s="90"/>
      <c r="Q43" s="91"/>
      <c r="R43" s="92"/>
      <c r="S43" s="93"/>
      <c r="T43" s="9"/>
      <c r="U43" s="32"/>
      <c r="V43" s="33"/>
      <c r="W43" s="50"/>
      <c r="X43" s="9"/>
      <c r="Y43" s="32"/>
      <c r="Z43" s="33"/>
      <c r="AA43" s="50"/>
      <c r="AB43" s="9"/>
      <c r="AC43" s="32"/>
      <c r="AD43" s="33"/>
      <c r="AE43" s="34"/>
      <c r="AF43" s="9"/>
      <c r="AG43" s="32"/>
      <c r="AH43" s="33"/>
      <c r="AI43" s="34"/>
      <c r="AJ43" s="9"/>
      <c r="AK43" s="32"/>
      <c r="AL43" s="33"/>
      <c r="AM43" s="34"/>
    </row>
    <row r="44" spans="1:39" ht="14.25" x14ac:dyDescent="0.2">
      <c r="A44" s="54"/>
      <c r="B44" s="55"/>
      <c r="C44" s="41"/>
      <c r="D44" s="42"/>
      <c r="E44" s="43"/>
      <c r="F44" s="60"/>
      <c r="G44" s="60"/>
      <c r="H44" s="11">
        <v>700</v>
      </c>
      <c r="I44" s="35">
        <f>SUM(F43*H44)</f>
        <v>6439.9999999999991</v>
      </c>
      <c r="J44" s="36"/>
      <c r="K44" s="51"/>
      <c r="L44" s="11">
        <v>1650</v>
      </c>
      <c r="M44" s="35">
        <f>SUM(F43*L44)</f>
        <v>15179.999999999998</v>
      </c>
      <c r="N44" s="36"/>
      <c r="O44" s="51"/>
      <c r="P44" s="94">
        <v>740</v>
      </c>
      <c r="Q44" s="95">
        <f>SUM(F43*P44)</f>
        <v>6807.9999999999991</v>
      </c>
      <c r="R44" s="96"/>
      <c r="S44" s="97"/>
      <c r="T44" s="11">
        <v>1995</v>
      </c>
      <c r="U44" s="35">
        <f>SUM(F43*T44)</f>
        <v>18354</v>
      </c>
      <c r="V44" s="36"/>
      <c r="W44" s="51"/>
      <c r="X44" s="11">
        <v>850</v>
      </c>
      <c r="Y44" s="35">
        <f>SUM(F43*X44)</f>
        <v>7819.9999999999991</v>
      </c>
      <c r="Z44" s="36"/>
      <c r="AA44" s="51"/>
      <c r="AB44" s="11">
        <v>779</v>
      </c>
      <c r="AC44" s="35">
        <f>SUM(F43*AB44)</f>
        <v>7166.7999999999993</v>
      </c>
      <c r="AD44" s="36"/>
      <c r="AE44" s="37"/>
      <c r="AF44" s="11">
        <v>775</v>
      </c>
      <c r="AG44" s="35">
        <f>SUM(F43*AF44)</f>
        <v>7129.9999999999991</v>
      </c>
      <c r="AH44" s="36"/>
      <c r="AI44" s="37"/>
      <c r="AJ44" s="11">
        <v>523</v>
      </c>
      <c r="AK44" s="35">
        <f>SUM(F43*AJ44)</f>
        <v>4811.5999999999995</v>
      </c>
      <c r="AL44" s="36"/>
      <c r="AM44" s="37"/>
    </row>
    <row r="45" spans="1:39" ht="16.5" thickBot="1" x14ac:dyDescent="0.3">
      <c r="A45" s="12"/>
      <c r="B45" s="13"/>
      <c r="C45" s="14"/>
      <c r="D45" s="15"/>
      <c r="E45" s="15"/>
      <c r="F45" s="16"/>
      <c r="G45" s="17"/>
      <c r="H45" s="18"/>
      <c r="I45" s="29">
        <f>SUM(I8:I44)</f>
        <v>118780</v>
      </c>
      <c r="J45" s="30"/>
      <c r="K45" s="31"/>
      <c r="L45" s="25"/>
      <c r="M45" s="29">
        <f>SUM(M8:M44)</f>
        <v>188100</v>
      </c>
      <c r="N45" s="30"/>
      <c r="O45" s="31"/>
      <c r="P45" s="98"/>
      <c r="Q45" s="102">
        <f>SUM(Q8:Q44)</f>
        <v>84360</v>
      </c>
      <c r="R45" s="103"/>
      <c r="S45" s="104"/>
      <c r="T45" s="18"/>
      <c r="U45" s="29">
        <f>SUM(U8:U44)</f>
        <v>227430</v>
      </c>
      <c r="V45" s="30"/>
      <c r="W45" s="31"/>
      <c r="X45" s="18"/>
      <c r="Y45" s="29">
        <f>SUM(Y8:Y44)</f>
        <v>129123.5</v>
      </c>
      <c r="Z45" s="30"/>
      <c r="AA45" s="31"/>
      <c r="AB45" s="18"/>
      <c r="AC45" s="29">
        <f>SUM(AC8:AC44)</f>
        <v>88805.999999999985</v>
      </c>
      <c r="AD45" s="30"/>
      <c r="AE45" s="31"/>
      <c r="AF45" s="18"/>
      <c r="AG45" s="29">
        <f>SUM(AG8:AG44)</f>
        <v>132961.19999999998</v>
      </c>
      <c r="AH45" s="30"/>
      <c r="AI45" s="31"/>
      <c r="AJ45" s="18"/>
      <c r="AK45" s="29">
        <f>SUM(AK8:AK44)</f>
        <v>92678.9</v>
      </c>
      <c r="AL45" s="30"/>
      <c r="AM45" s="31"/>
    </row>
    <row r="46" spans="1:39" x14ac:dyDescent="0.2">
      <c r="A46" s="52"/>
      <c r="B46" s="53"/>
      <c r="C46" s="56"/>
      <c r="D46" s="57"/>
      <c r="E46" s="58"/>
      <c r="F46" s="59"/>
      <c r="G46" s="59"/>
      <c r="H46" s="9"/>
      <c r="I46" s="32"/>
      <c r="J46" s="33"/>
      <c r="K46" s="50"/>
      <c r="L46" s="9"/>
      <c r="M46" s="32"/>
      <c r="N46" s="33"/>
      <c r="O46" s="50"/>
      <c r="P46" s="9"/>
      <c r="Q46" s="32"/>
      <c r="R46" s="33"/>
      <c r="S46" s="50"/>
      <c r="T46" s="9"/>
      <c r="U46" s="32"/>
      <c r="V46" s="33"/>
      <c r="W46" s="50"/>
      <c r="X46" s="9"/>
      <c r="Y46" s="32"/>
      <c r="Z46" s="33"/>
      <c r="AA46" s="50"/>
      <c r="AB46" s="9"/>
      <c r="AC46" s="32"/>
      <c r="AD46" s="33"/>
      <c r="AE46" s="34"/>
      <c r="AF46" s="9"/>
      <c r="AG46" s="32"/>
      <c r="AH46" s="33"/>
      <c r="AI46" s="34"/>
      <c r="AJ46" s="9"/>
      <c r="AK46" s="32"/>
      <c r="AL46" s="33"/>
      <c r="AM46" s="34"/>
    </row>
    <row r="47" spans="1:39" ht="14.25" x14ac:dyDescent="0.2">
      <c r="A47" s="54"/>
      <c r="B47" s="55"/>
      <c r="C47" s="41"/>
      <c r="D47" s="42"/>
      <c r="E47" s="43"/>
      <c r="F47" s="60"/>
      <c r="G47" s="60"/>
      <c r="H47" s="11"/>
      <c r="I47" s="35"/>
      <c r="J47" s="36"/>
      <c r="K47" s="51"/>
      <c r="L47" s="24"/>
      <c r="M47" s="35"/>
      <c r="N47" s="36"/>
      <c r="O47" s="51"/>
      <c r="P47" s="11"/>
      <c r="Q47" s="35"/>
      <c r="R47" s="36"/>
      <c r="S47" s="51"/>
      <c r="T47" s="11"/>
      <c r="U47" s="35"/>
      <c r="V47" s="36"/>
      <c r="W47" s="51"/>
      <c r="X47" s="11"/>
      <c r="Y47" s="35"/>
      <c r="Z47" s="36"/>
      <c r="AA47" s="51"/>
      <c r="AB47" s="11"/>
      <c r="AC47" s="35"/>
      <c r="AD47" s="36"/>
      <c r="AE47" s="37"/>
      <c r="AF47" s="11"/>
      <c r="AG47" s="35"/>
      <c r="AH47" s="36"/>
      <c r="AI47" s="37"/>
      <c r="AJ47" s="11"/>
      <c r="AK47" s="35"/>
      <c r="AL47" s="36"/>
      <c r="AM47" s="37"/>
    </row>
    <row r="48" spans="1:39" ht="15" thickBot="1" x14ac:dyDescent="0.25">
      <c r="A48" s="12"/>
      <c r="B48" s="13"/>
      <c r="C48" s="14"/>
      <c r="D48" s="15"/>
      <c r="E48" s="15"/>
      <c r="F48" s="16"/>
      <c r="G48" s="17"/>
      <c r="H48" s="18"/>
      <c r="I48" s="61"/>
      <c r="J48" s="62"/>
      <c r="K48" s="63"/>
      <c r="L48" s="25"/>
      <c r="M48" s="26"/>
      <c r="N48" s="27"/>
      <c r="O48" s="28"/>
      <c r="P48" s="18"/>
      <c r="Q48" s="19"/>
      <c r="R48" s="20"/>
      <c r="S48" s="21"/>
      <c r="T48" s="18"/>
      <c r="U48" s="19"/>
      <c r="V48" s="20"/>
      <c r="W48" s="21"/>
      <c r="X48" s="18"/>
      <c r="Y48" s="19"/>
      <c r="Z48" s="20"/>
      <c r="AA48" s="21"/>
      <c r="AB48" s="18"/>
      <c r="AC48" s="19"/>
      <c r="AD48" s="20"/>
      <c r="AE48" s="21"/>
      <c r="AF48" s="18"/>
      <c r="AG48" s="19"/>
      <c r="AH48" s="20"/>
      <c r="AI48" s="21"/>
      <c r="AJ48" s="18"/>
      <c r="AK48" s="19"/>
      <c r="AL48" s="20"/>
      <c r="AM48" s="21"/>
    </row>
    <row r="49" spans="1:39" x14ac:dyDescent="0.2">
      <c r="A49" s="52"/>
      <c r="B49" s="53"/>
      <c r="C49" s="56"/>
      <c r="D49" s="57"/>
      <c r="E49" s="58"/>
      <c r="F49" s="59"/>
      <c r="G49" s="59"/>
      <c r="H49" s="9"/>
      <c r="I49" s="32"/>
      <c r="J49" s="33"/>
      <c r="K49" s="50"/>
      <c r="L49" s="9"/>
      <c r="M49" s="32"/>
      <c r="N49" s="33"/>
      <c r="O49" s="50"/>
      <c r="P49" s="9"/>
      <c r="Q49" s="32"/>
      <c r="R49" s="33"/>
      <c r="S49" s="50"/>
      <c r="T49" s="9"/>
      <c r="U49" s="32"/>
      <c r="V49" s="33"/>
      <c r="W49" s="50"/>
      <c r="X49" s="9"/>
      <c r="Y49" s="32"/>
      <c r="Z49" s="33"/>
      <c r="AA49" s="50"/>
      <c r="AB49" s="9"/>
      <c r="AC49" s="32"/>
      <c r="AD49" s="33"/>
      <c r="AE49" s="34"/>
      <c r="AF49" s="9"/>
      <c r="AG49" s="32"/>
      <c r="AH49" s="33"/>
      <c r="AI49" s="34"/>
      <c r="AJ49" s="9"/>
      <c r="AK49" s="32"/>
      <c r="AL49" s="33"/>
      <c r="AM49" s="34"/>
    </row>
    <row r="50" spans="1:39" ht="14.25" x14ac:dyDescent="0.2">
      <c r="A50" s="54"/>
      <c r="B50" s="55"/>
      <c r="C50" s="41"/>
      <c r="D50" s="42"/>
      <c r="E50" s="43"/>
      <c r="F50" s="60"/>
      <c r="G50" s="60"/>
      <c r="H50" s="11"/>
      <c r="I50" s="35"/>
      <c r="J50" s="36"/>
      <c r="K50" s="51"/>
      <c r="L50" s="24"/>
      <c r="M50" s="35"/>
      <c r="N50" s="36"/>
      <c r="O50" s="51"/>
      <c r="P50" s="11"/>
      <c r="Q50" s="35"/>
      <c r="R50" s="36"/>
      <c r="S50" s="51"/>
      <c r="T50" s="11"/>
      <c r="U50" s="35"/>
      <c r="V50" s="36"/>
      <c r="W50" s="51"/>
      <c r="X50" s="11"/>
      <c r="Y50" s="35"/>
      <c r="Z50" s="36"/>
      <c r="AA50" s="51"/>
      <c r="AB50" s="11"/>
      <c r="AC50" s="35"/>
      <c r="AD50" s="36"/>
      <c r="AE50" s="37"/>
      <c r="AF50" s="11"/>
      <c r="AG50" s="35"/>
      <c r="AH50" s="36"/>
      <c r="AI50" s="37"/>
      <c r="AJ50" s="11"/>
      <c r="AK50" s="35"/>
      <c r="AL50" s="36"/>
      <c r="AM50" s="37"/>
    </row>
    <row r="51" spans="1:39" ht="15" thickBot="1" x14ac:dyDescent="0.25">
      <c r="A51" s="12"/>
      <c r="B51" s="13"/>
      <c r="C51" s="14"/>
      <c r="D51" s="15"/>
      <c r="E51" s="15"/>
      <c r="F51" s="16"/>
      <c r="G51" s="17"/>
      <c r="H51" s="18"/>
      <c r="I51" s="19"/>
      <c r="J51" s="20"/>
      <c r="K51" s="21"/>
      <c r="L51" s="25"/>
      <c r="M51" s="26"/>
      <c r="N51" s="27"/>
      <c r="O51" s="28"/>
      <c r="P51" s="18"/>
      <c r="Q51" s="19"/>
      <c r="R51" s="20"/>
      <c r="S51" s="21"/>
      <c r="T51" s="18"/>
      <c r="U51" s="19"/>
      <c r="V51" s="20"/>
      <c r="W51" s="21"/>
      <c r="X51" s="18"/>
      <c r="Y51" s="19"/>
      <c r="Z51" s="20"/>
      <c r="AA51" s="21"/>
      <c r="AB51" s="18"/>
      <c r="AC51" s="19"/>
      <c r="AD51" s="20"/>
      <c r="AE51" s="21"/>
      <c r="AF51" s="18"/>
      <c r="AG51" s="19"/>
      <c r="AH51" s="20"/>
      <c r="AI51" s="21"/>
      <c r="AJ51" s="18"/>
      <c r="AK51" s="19"/>
      <c r="AL51" s="20"/>
      <c r="AM51" s="21"/>
    </row>
    <row r="52" spans="1:39" x14ac:dyDescent="0.2">
      <c r="A52" s="52"/>
      <c r="B52" s="53"/>
      <c r="C52" s="56"/>
      <c r="D52" s="57"/>
      <c r="E52" s="58"/>
      <c r="F52" s="59"/>
      <c r="G52" s="59"/>
      <c r="H52" s="9"/>
      <c r="I52" s="32"/>
      <c r="J52" s="33"/>
      <c r="K52" s="50"/>
      <c r="L52" s="9"/>
      <c r="M52" s="32"/>
      <c r="N52" s="33"/>
      <c r="O52" s="50"/>
      <c r="P52" s="9"/>
      <c r="Q52" s="32"/>
      <c r="R52" s="33"/>
      <c r="S52" s="50"/>
      <c r="T52" s="9"/>
      <c r="U52" s="32"/>
      <c r="V52" s="33"/>
      <c r="W52" s="50"/>
      <c r="X52" s="9"/>
      <c r="Y52" s="32"/>
      <c r="Z52" s="33"/>
      <c r="AA52" s="50"/>
      <c r="AB52" s="9"/>
      <c r="AC52" s="32"/>
      <c r="AD52" s="33"/>
      <c r="AE52" s="34"/>
      <c r="AF52" s="9"/>
      <c r="AG52" s="32"/>
      <c r="AH52" s="33"/>
      <c r="AI52" s="34"/>
      <c r="AJ52" s="9"/>
      <c r="AK52" s="32"/>
      <c r="AL52" s="33"/>
      <c r="AM52" s="34"/>
    </row>
    <row r="53" spans="1:39" ht="14.25" x14ac:dyDescent="0.2">
      <c r="A53" s="54"/>
      <c r="B53" s="55"/>
      <c r="C53" s="41"/>
      <c r="D53" s="42"/>
      <c r="E53" s="43"/>
      <c r="F53" s="60"/>
      <c r="G53" s="60"/>
      <c r="H53" s="11"/>
      <c r="I53" s="35"/>
      <c r="J53" s="36"/>
      <c r="K53" s="51"/>
      <c r="L53" s="24"/>
      <c r="M53" s="35"/>
      <c r="N53" s="36"/>
      <c r="O53" s="51"/>
      <c r="P53" s="11"/>
      <c r="Q53" s="35"/>
      <c r="R53" s="36"/>
      <c r="S53" s="51"/>
      <c r="T53" s="11"/>
      <c r="U53" s="35"/>
      <c r="V53" s="36"/>
      <c r="W53" s="51"/>
      <c r="X53" s="11"/>
      <c r="Y53" s="35"/>
      <c r="Z53" s="36"/>
      <c r="AA53" s="51"/>
      <c r="AB53" s="11"/>
      <c r="AC53" s="35"/>
      <c r="AD53" s="36"/>
      <c r="AE53" s="37"/>
      <c r="AF53" s="11"/>
      <c r="AG53" s="35"/>
      <c r="AH53" s="36"/>
      <c r="AI53" s="37"/>
      <c r="AJ53" s="11"/>
      <c r="AK53" s="35"/>
      <c r="AL53" s="36"/>
      <c r="AM53" s="37"/>
    </row>
    <row r="54" spans="1:39" ht="15" thickBot="1" x14ac:dyDescent="0.25">
      <c r="A54" s="12"/>
      <c r="B54" s="13"/>
      <c r="C54" s="14"/>
      <c r="D54" s="15"/>
      <c r="E54" s="15"/>
      <c r="F54" s="16"/>
      <c r="G54" s="17"/>
      <c r="H54" s="18"/>
      <c r="I54" s="19"/>
      <c r="J54" s="20"/>
      <c r="K54" s="21"/>
      <c r="L54" s="25"/>
      <c r="M54" s="26"/>
      <c r="N54" s="27"/>
      <c r="O54" s="28"/>
      <c r="P54" s="18"/>
      <c r="Q54" s="19"/>
      <c r="R54" s="20"/>
      <c r="S54" s="21"/>
      <c r="T54" s="18"/>
      <c r="U54" s="19"/>
      <c r="V54" s="20"/>
      <c r="W54" s="21"/>
      <c r="X54" s="18"/>
      <c r="Y54" s="19"/>
      <c r="Z54" s="20"/>
      <c r="AA54" s="21"/>
      <c r="AB54" s="18"/>
      <c r="AC54" s="19"/>
      <c r="AD54" s="20"/>
      <c r="AE54" s="21"/>
      <c r="AF54" s="18"/>
      <c r="AG54" s="19"/>
      <c r="AH54" s="20"/>
      <c r="AI54" s="21"/>
      <c r="AJ54" s="18"/>
      <c r="AK54" s="19"/>
      <c r="AL54" s="20"/>
      <c r="AM54" s="21"/>
    </row>
    <row r="55" spans="1:39" x14ac:dyDescent="0.2">
      <c r="A55" s="52"/>
      <c r="B55" s="53"/>
      <c r="C55" s="56"/>
      <c r="D55" s="57"/>
      <c r="E55" s="58"/>
      <c r="F55" s="59"/>
      <c r="G55" s="59"/>
      <c r="H55" s="9"/>
      <c r="I55" s="32"/>
      <c r="J55" s="33"/>
      <c r="K55" s="50"/>
      <c r="L55" s="9"/>
      <c r="M55" s="32"/>
      <c r="N55" s="33"/>
      <c r="O55" s="50"/>
      <c r="P55" s="9"/>
      <c r="Q55" s="32"/>
      <c r="R55" s="33"/>
      <c r="S55" s="50"/>
      <c r="T55" s="9"/>
      <c r="U55" s="32"/>
      <c r="V55" s="33"/>
      <c r="W55" s="50"/>
      <c r="X55" s="9"/>
      <c r="Y55" s="32"/>
      <c r="Z55" s="33"/>
      <c r="AA55" s="50"/>
      <c r="AB55" s="9"/>
      <c r="AC55" s="32"/>
      <c r="AD55" s="33"/>
      <c r="AE55" s="34"/>
      <c r="AF55" s="9"/>
      <c r="AG55" s="32"/>
      <c r="AH55" s="33"/>
      <c r="AI55" s="34"/>
      <c r="AJ55" s="9"/>
      <c r="AK55" s="32"/>
      <c r="AL55" s="33"/>
      <c r="AM55" s="34"/>
    </row>
    <row r="56" spans="1:39" ht="14.25" x14ac:dyDescent="0.2">
      <c r="A56" s="54"/>
      <c r="B56" s="55"/>
      <c r="C56" s="41"/>
      <c r="D56" s="42"/>
      <c r="E56" s="43"/>
      <c r="F56" s="60"/>
      <c r="G56" s="60"/>
      <c r="H56" s="11"/>
      <c r="I56" s="35"/>
      <c r="J56" s="36"/>
      <c r="K56" s="51"/>
      <c r="L56" s="24"/>
      <c r="M56" s="35"/>
      <c r="N56" s="36"/>
      <c r="O56" s="51"/>
      <c r="P56" s="11"/>
      <c r="Q56" s="35"/>
      <c r="R56" s="36"/>
      <c r="S56" s="51"/>
      <c r="T56" s="11"/>
      <c r="U56" s="35"/>
      <c r="V56" s="36"/>
      <c r="W56" s="51"/>
      <c r="X56" s="11"/>
      <c r="Y56" s="35"/>
      <c r="Z56" s="36"/>
      <c r="AA56" s="51"/>
      <c r="AB56" s="11"/>
      <c r="AC56" s="35"/>
      <c r="AD56" s="36"/>
      <c r="AE56" s="37"/>
      <c r="AF56" s="11"/>
      <c r="AG56" s="35"/>
      <c r="AH56" s="36"/>
      <c r="AI56" s="37"/>
      <c r="AJ56" s="11"/>
      <c r="AK56" s="35"/>
      <c r="AL56" s="36"/>
      <c r="AM56" s="37"/>
    </row>
    <row r="57" spans="1:39" ht="14.25" x14ac:dyDescent="0.2">
      <c r="A57" s="12"/>
      <c r="B57" s="13"/>
      <c r="C57" s="14"/>
      <c r="D57" s="15"/>
      <c r="E57" s="15"/>
      <c r="F57" s="16"/>
      <c r="G57" s="17"/>
      <c r="H57" s="18"/>
      <c r="I57" s="19"/>
      <c r="J57" s="20"/>
      <c r="K57" s="21"/>
      <c r="L57" s="25"/>
      <c r="M57" s="26"/>
      <c r="N57" s="27"/>
      <c r="O57" s="28"/>
      <c r="P57" s="18"/>
      <c r="Q57" s="19"/>
      <c r="R57" s="20"/>
      <c r="S57" s="21"/>
      <c r="T57" s="18"/>
      <c r="U57" s="19"/>
      <c r="V57" s="20"/>
      <c r="W57" s="21"/>
      <c r="X57" s="18"/>
      <c r="Y57" s="19"/>
      <c r="Z57" s="20"/>
      <c r="AA57" s="21"/>
      <c r="AB57" s="18"/>
      <c r="AC57" s="19"/>
      <c r="AD57" s="20"/>
      <c r="AE57" s="21"/>
      <c r="AF57" s="18"/>
      <c r="AG57" s="19"/>
      <c r="AH57" s="20"/>
      <c r="AI57" s="21"/>
      <c r="AJ57" s="18"/>
      <c r="AK57" s="19"/>
      <c r="AL57" s="20"/>
      <c r="AM57" s="21"/>
    </row>
  </sheetData>
  <sheetProtection algorithmName="SHA-512" hashValue="6mkEjWkEi4nl42EW+L/oKwygyTD7a0L70n3pN5az67S1Q5jTDw0d/gwxWaKY8R4AhZe1ewTwr9TV34SewCZz1A==" saltValue="CRNsRX5GRu3i9Tp76tejIg==" spinCount="100000" sheet="1" objects="1" scenarios="1"/>
  <mergeCells count="387">
    <mergeCell ref="AK52:AM52"/>
    <mergeCell ref="AK53:AM53"/>
    <mergeCell ref="AK55:AM55"/>
    <mergeCell ref="AK56:AM56"/>
    <mergeCell ref="AK40:AM40"/>
    <mergeCell ref="AK41:AM41"/>
    <mergeCell ref="AK43:AM43"/>
    <mergeCell ref="AK44:AM44"/>
    <mergeCell ref="AK45:AM45"/>
    <mergeCell ref="AK46:AM46"/>
    <mergeCell ref="AK47:AM47"/>
    <mergeCell ref="AK49:AM49"/>
    <mergeCell ref="AK50:AM50"/>
    <mergeCell ref="AK26:AM26"/>
    <mergeCell ref="AK28:AM28"/>
    <mergeCell ref="AK29:AM29"/>
    <mergeCell ref="AK31:AM31"/>
    <mergeCell ref="AK32:AM32"/>
    <mergeCell ref="AK34:AM34"/>
    <mergeCell ref="AK35:AM35"/>
    <mergeCell ref="AK37:AM37"/>
    <mergeCell ref="AK38:AM38"/>
    <mergeCell ref="Y56:AA56"/>
    <mergeCell ref="AC56:AE56"/>
    <mergeCell ref="M55:O55"/>
    <mergeCell ref="Q55:S55"/>
    <mergeCell ref="U55:W55"/>
    <mergeCell ref="Y55:AA55"/>
    <mergeCell ref="AC55:AE55"/>
    <mergeCell ref="AJ3:AM3"/>
    <mergeCell ref="AJ4:AM4"/>
    <mergeCell ref="AK5:AM5"/>
    <mergeCell ref="AK6:AM6"/>
    <mergeCell ref="AK7:AM7"/>
    <mergeCell ref="AK8:AM8"/>
    <mergeCell ref="AK10:AM10"/>
    <mergeCell ref="AK11:AM11"/>
    <mergeCell ref="AK13:AM13"/>
    <mergeCell ref="AK14:AM14"/>
    <mergeCell ref="AK16:AM16"/>
    <mergeCell ref="AK17:AM17"/>
    <mergeCell ref="AK19:AM19"/>
    <mergeCell ref="AK20:AM20"/>
    <mergeCell ref="AK22:AM22"/>
    <mergeCell ref="AK23:AM23"/>
    <mergeCell ref="AK25:AM25"/>
    <mergeCell ref="A55:B56"/>
    <mergeCell ref="C55:E56"/>
    <mergeCell ref="F55:F56"/>
    <mergeCell ref="G55:G56"/>
    <mergeCell ref="I55:K55"/>
    <mergeCell ref="I56:K56"/>
    <mergeCell ref="M53:O53"/>
    <mergeCell ref="Q53:S53"/>
    <mergeCell ref="U53:W53"/>
    <mergeCell ref="M56:O56"/>
    <mergeCell ref="Q56:S56"/>
    <mergeCell ref="U56:W56"/>
    <mergeCell ref="Y53:AA53"/>
    <mergeCell ref="AC53:AE53"/>
    <mergeCell ref="M52:O52"/>
    <mergeCell ref="Q52:S52"/>
    <mergeCell ref="U52:W52"/>
    <mergeCell ref="Y52:AA52"/>
    <mergeCell ref="AC52:AE52"/>
    <mergeCell ref="A52:B53"/>
    <mergeCell ref="C52:E53"/>
    <mergeCell ref="F52:F53"/>
    <mergeCell ref="G52:G53"/>
    <mergeCell ref="I52:K52"/>
    <mergeCell ref="I53:K53"/>
    <mergeCell ref="M50:O50"/>
    <mergeCell ref="Q50:S50"/>
    <mergeCell ref="U50:W50"/>
    <mergeCell ref="Y50:AA50"/>
    <mergeCell ref="AC50:AE50"/>
    <mergeCell ref="M49:O49"/>
    <mergeCell ref="Q49:S49"/>
    <mergeCell ref="U49:W49"/>
    <mergeCell ref="Y49:AA49"/>
    <mergeCell ref="AC49:AE49"/>
    <mergeCell ref="A46:B47"/>
    <mergeCell ref="C46:E47"/>
    <mergeCell ref="F46:F47"/>
    <mergeCell ref="G46:G47"/>
    <mergeCell ref="I46:K46"/>
    <mergeCell ref="I47:K47"/>
    <mergeCell ref="A49:B50"/>
    <mergeCell ref="C49:E50"/>
    <mergeCell ref="F49:F50"/>
    <mergeCell ref="G49:G50"/>
    <mergeCell ref="I49:K49"/>
    <mergeCell ref="I50:K50"/>
    <mergeCell ref="Y44:AA44"/>
    <mergeCell ref="AC44:AE44"/>
    <mergeCell ref="M43:O43"/>
    <mergeCell ref="Q43:S43"/>
    <mergeCell ref="U43:W43"/>
    <mergeCell ref="Y43:AA43"/>
    <mergeCell ref="AC43:AE43"/>
    <mergeCell ref="Y47:AA47"/>
    <mergeCell ref="AC47:AE47"/>
    <mergeCell ref="M46:O46"/>
    <mergeCell ref="Q46:S46"/>
    <mergeCell ref="U46:W46"/>
    <mergeCell ref="Y46:AA46"/>
    <mergeCell ref="AC46:AE46"/>
    <mergeCell ref="M47:O47"/>
    <mergeCell ref="Q47:S47"/>
    <mergeCell ref="U47:W47"/>
    <mergeCell ref="A43:B44"/>
    <mergeCell ref="C43:E44"/>
    <mergeCell ref="F43:F44"/>
    <mergeCell ref="G43:G44"/>
    <mergeCell ref="I43:K43"/>
    <mergeCell ref="I44:K44"/>
    <mergeCell ref="M41:O41"/>
    <mergeCell ref="Q41:S41"/>
    <mergeCell ref="U41:W41"/>
    <mergeCell ref="M44:O44"/>
    <mergeCell ref="Q44:S44"/>
    <mergeCell ref="U44:W44"/>
    <mergeCell ref="Y41:AA41"/>
    <mergeCell ref="AC41:AE41"/>
    <mergeCell ref="M40:O40"/>
    <mergeCell ref="Q40:S40"/>
    <mergeCell ref="U40:W40"/>
    <mergeCell ref="Y40:AA40"/>
    <mergeCell ref="AC40:AE40"/>
    <mergeCell ref="A40:B41"/>
    <mergeCell ref="C40:E41"/>
    <mergeCell ref="F40:F41"/>
    <mergeCell ref="G40:G41"/>
    <mergeCell ref="I40:K40"/>
    <mergeCell ref="I41:K41"/>
    <mergeCell ref="M38:O38"/>
    <mergeCell ref="Q38:S38"/>
    <mergeCell ref="U38:W38"/>
    <mergeCell ref="Y38:AA38"/>
    <mergeCell ref="AC38:AE38"/>
    <mergeCell ref="M37:O37"/>
    <mergeCell ref="Q37:S37"/>
    <mergeCell ref="U37:W37"/>
    <mergeCell ref="Y37:AA37"/>
    <mergeCell ref="AC37:AE37"/>
    <mergeCell ref="A34:B35"/>
    <mergeCell ref="C34:E35"/>
    <mergeCell ref="F34:F35"/>
    <mergeCell ref="G34:G35"/>
    <mergeCell ref="I34:K34"/>
    <mergeCell ref="I35:K35"/>
    <mergeCell ref="A37:B38"/>
    <mergeCell ref="C37:E38"/>
    <mergeCell ref="F37:F38"/>
    <mergeCell ref="G37:G38"/>
    <mergeCell ref="I37:K37"/>
    <mergeCell ref="I38:K38"/>
    <mergeCell ref="Y32:AA32"/>
    <mergeCell ref="AC32:AE32"/>
    <mergeCell ref="M31:O31"/>
    <mergeCell ref="Q31:S31"/>
    <mergeCell ref="U31:W31"/>
    <mergeCell ref="Y31:AA31"/>
    <mergeCell ref="AC31:AE31"/>
    <mergeCell ref="Y35:AA35"/>
    <mergeCell ref="AC35:AE35"/>
    <mergeCell ref="M34:O34"/>
    <mergeCell ref="Q34:S34"/>
    <mergeCell ref="U34:W34"/>
    <mergeCell ref="Y34:AA34"/>
    <mergeCell ref="AC34:AE34"/>
    <mergeCell ref="M35:O35"/>
    <mergeCell ref="Q35:S35"/>
    <mergeCell ref="U35:W35"/>
    <mergeCell ref="A31:B32"/>
    <mergeCell ref="C31:E32"/>
    <mergeCell ref="F31:F32"/>
    <mergeCell ref="G31:G32"/>
    <mergeCell ref="I31:K31"/>
    <mergeCell ref="I32:K32"/>
    <mergeCell ref="M29:O29"/>
    <mergeCell ref="Q29:S29"/>
    <mergeCell ref="U29:W29"/>
    <mergeCell ref="M32:O32"/>
    <mergeCell ref="Q32:S32"/>
    <mergeCell ref="U32:W32"/>
    <mergeCell ref="Y29:AA29"/>
    <mergeCell ref="AC29:AE29"/>
    <mergeCell ref="M28:O28"/>
    <mergeCell ref="Q28:S28"/>
    <mergeCell ref="U28:W28"/>
    <mergeCell ref="Y28:AA28"/>
    <mergeCell ref="AC28:AE28"/>
    <mergeCell ref="A28:B29"/>
    <mergeCell ref="C28:E29"/>
    <mergeCell ref="F28:F29"/>
    <mergeCell ref="G28:G29"/>
    <mergeCell ref="I28:K28"/>
    <mergeCell ref="I29:K29"/>
    <mergeCell ref="M26:O26"/>
    <mergeCell ref="Q26:S26"/>
    <mergeCell ref="U26:W26"/>
    <mergeCell ref="Y26:AA26"/>
    <mergeCell ref="AC26:AE26"/>
    <mergeCell ref="M25:O25"/>
    <mergeCell ref="Q25:S25"/>
    <mergeCell ref="U25:W25"/>
    <mergeCell ref="Y25:AA25"/>
    <mergeCell ref="AC25:AE25"/>
    <mergeCell ref="A22:B23"/>
    <mergeCell ref="C22:E23"/>
    <mergeCell ref="F22:F23"/>
    <mergeCell ref="G22:G23"/>
    <mergeCell ref="I22:K22"/>
    <mergeCell ref="I23:K23"/>
    <mergeCell ref="A25:B26"/>
    <mergeCell ref="C25:E26"/>
    <mergeCell ref="F25:F26"/>
    <mergeCell ref="G25:G26"/>
    <mergeCell ref="I25:K25"/>
    <mergeCell ref="I26:K26"/>
    <mergeCell ref="U20:W20"/>
    <mergeCell ref="Y20:AA20"/>
    <mergeCell ref="AC20:AE20"/>
    <mergeCell ref="M19:O19"/>
    <mergeCell ref="Q19:S19"/>
    <mergeCell ref="U19:W19"/>
    <mergeCell ref="Y19:AA19"/>
    <mergeCell ref="AC19:AE19"/>
    <mergeCell ref="Y23:AA23"/>
    <mergeCell ref="AC23:AE23"/>
    <mergeCell ref="M22:O22"/>
    <mergeCell ref="Q22:S22"/>
    <mergeCell ref="U22:W22"/>
    <mergeCell ref="Y22:AA22"/>
    <mergeCell ref="AC22:AE22"/>
    <mergeCell ref="M23:O23"/>
    <mergeCell ref="Q23:S23"/>
    <mergeCell ref="U23:W23"/>
    <mergeCell ref="Y17:AA17"/>
    <mergeCell ref="AC17:AE17"/>
    <mergeCell ref="M16:O16"/>
    <mergeCell ref="Q16:S16"/>
    <mergeCell ref="U16:W16"/>
    <mergeCell ref="Y16:AA16"/>
    <mergeCell ref="AC16:AE16"/>
    <mergeCell ref="A16:B17"/>
    <mergeCell ref="C16:E17"/>
    <mergeCell ref="F16:F17"/>
    <mergeCell ref="G16:G17"/>
    <mergeCell ref="I16:K16"/>
    <mergeCell ref="I17:K17"/>
    <mergeCell ref="M17:O17"/>
    <mergeCell ref="Q17:S17"/>
    <mergeCell ref="U17:W17"/>
    <mergeCell ref="U11:W11"/>
    <mergeCell ref="Y11:AA11"/>
    <mergeCell ref="AC11:AE11"/>
    <mergeCell ref="G10:G11"/>
    <mergeCell ref="AC13:AE13"/>
    <mergeCell ref="I14:K14"/>
    <mergeCell ref="M14:O14"/>
    <mergeCell ref="Q14:S14"/>
    <mergeCell ref="U14:W14"/>
    <mergeCell ref="Y14:AA14"/>
    <mergeCell ref="AC14:AE14"/>
    <mergeCell ref="I13:K13"/>
    <mergeCell ref="M13:O13"/>
    <mergeCell ref="Q13:S13"/>
    <mergeCell ref="U13:W13"/>
    <mergeCell ref="Y13:AA13"/>
    <mergeCell ref="G7:G8"/>
    <mergeCell ref="A7:B8"/>
    <mergeCell ref="C7:E8"/>
    <mergeCell ref="F7:F8"/>
    <mergeCell ref="AC7:AE7"/>
    <mergeCell ref="AC8:AE8"/>
    <mergeCell ref="Y7:AA7"/>
    <mergeCell ref="Y8:AA8"/>
    <mergeCell ref="U7:W7"/>
    <mergeCell ref="U8:W8"/>
    <mergeCell ref="Q7:S7"/>
    <mergeCell ref="Q8:S8"/>
    <mergeCell ref="M7:O7"/>
    <mergeCell ref="M8:O8"/>
    <mergeCell ref="I7:K7"/>
    <mergeCell ref="I8:K8"/>
    <mergeCell ref="A1:AE1"/>
    <mergeCell ref="A5:B5"/>
    <mergeCell ref="C5:E5"/>
    <mergeCell ref="A6:B6"/>
    <mergeCell ref="A2:AE2"/>
    <mergeCell ref="AC5:AE5"/>
    <mergeCell ref="AC6:AE6"/>
    <mergeCell ref="C6:E6"/>
    <mergeCell ref="Y5:AA5"/>
    <mergeCell ref="Y6:AA6"/>
    <mergeCell ref="U5:W5"/>
    <mergeCell ref="U6:W6"/>
    <mergeCell ref="Q5:S5"/>
    <mergeCell ref="Q6:S6"/>
    <mergeCell ref="M5:O5"/>
    <mergeCell ref="M6:O6"/>
    <mergeCell ref="I5:K5"/>
    <mergeCell ref="I6:K6"/>
    <mergeCell ref="H3:K3"/>
    <mergeCell ref="H4:K4"/>
    <mergeCell ref="X3:AA3"/>
    <mergeCell ref="X4:AA4"/>
    <mergeCell ref="L3:O3"/>
    <mergeCell ref="L4:O4"/>
    <mergeCell ref="P3:S3"/>
    <mergeCell ref="P4:S4"/>
    <mergeCell ref="T3:W3"/>
    <mergeCell ref="T4:W4"/>
    <mergeCell ref="AB3:AE3"/>
    <mergeCell ref="AB4:AE4"/>
    <mergeCell ref="Q10:S10"/>
    <mergeCell ref="U10:W10"/>
    <mergeCell ref="Y10:AA10"/>
    <mergeCell ref="AC10:AE10"/>
    <mergeCell ref="I10:K10"/>
    <mergeCell ref="M10:O10"/>
    <mergeCell ref="I11:K11"/>
    <mergeCell ref="M11:O11"/>
    <mergeCell ref="Q11:S11"/>
    <mergeCell ref="A10:B11"/>
    <mergeCell ref="C10:E11"/>
    <mergeCell ref="F10:F11"/>
    <mergeCell ref="I48:K48"/>
    <mergeCell ref="I45:K45"/>
    <mergeCell ref="M45:O45"/>
    <mergeCell ref="Q45:S45"/>
    <mergeCell ref="A13:B14"/>
    <mergeCell ref="C13:E14"/>
    <mergeCell ref="F13:F14"/>
    <mergeCell ref="G13:G14"/>
    <mergeCell ref="A19:B20"/>
    <mergeCell ref="C19:E20"/>
    <mergeCell ref="F19:F20"/>
    <mergeCell ref="G19:G20"/>
    <mergeCell ref="I19:K19"/>
    <mergeCell ref="I20:K20"/>
    <mergeCell ref="M20:O20"/>
    <mergeCell ref="Q20:S20"/>
    <mergeCell ref="U45:W45"/>
    <mergeCell ref="Y45:AA45"/>
    <mergeCell ref="AC45:AE45"/>
    <mergeCell ref="AF3:AI3"/>
    <mergeCell ref="AF4:AI4"/>
    <mergeCell ref="AG5:AI5"/>
    <mergeCell ref="AG6:AI6"/>
    <mergeCell ref="AG7:AI7"/>
    <mergeCell ref="AG8:AI8"/>
    <mergeCell ref="AG10:AI10"/>
    <mergeCell ref="AG11:AI11"/>
    <mergeCell ref="AG13:AI13"/>
    <mergeCell ref="AG14:AI14"/>
    <mergeCell ref="AG16:AI16"/>
    <mergeCell ref="AG17:AI17"/>
    <mergeCell ref="AG19:AI19"/>
    <mergeCell ref="AG20:AI20"/>
    <mergeCell ref="AG22:AI22"/>
    <mergeCell ref="AG23:AI23"/>
    <mergeCell ref="AG25:AI25"/>
    <mergeCell ref="AG26:AI26"/>
    <mergeCell ref="AG28:AI28"/>
    <mergeCell ref="AG29:AI29"/>
    <mergeCell ref="AG31:AI31"/>
    <mergeCell ref="AG32:AI32"/>
    <mergeCell ref="AG34:AI34"/>
    <mergeCell ref="AG35:AI35"/>
    <mergeCell ref="AG37:AI37"/>
    <mergeCell ref="AG38:AI38"/>
    <mergeCell ref="AG40:AI40"/>
    <mergeCell ref="AG41:AI41"/>
    <mergeCell ref="AG43:AI43"/>
    <mergeCell ref="AG44:AI44"/>
    <mergeCell ref="AG45:AI45"/>
    <mergeCell ref="AG46:AI46"/>
    <mergeCell ref="AG47:AI47"/>
    <mergeCell ref="AG49:AI49"/>
    <mergeCell ref="AG50:AI50"/>
    <mergeCell ref="AG52:AI52"/>
    <mergeCell ref="AG53:AI53"/>
    <mergeCell ref="AG55:AI55"/>
    <mergeCell ref="AG56:AI56"/>
  </mergeCells>
  <phoneticPr fontId="1" type="noConversion"/>
  <pageMargins left="0.5" right="0.5" top="0.51" bottom="0.5" header="0.25" footer="0.5"/>
  <pageSetup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A20" sqref="A20"/>
    </sheetView>
  </sheetViews>
  <sheetFormatPr defaultRowHeight="12.75" x14ac:dyDescent="0.2"/>
  <cols>
    <col min="1" max="1" width="16.42578125" bestFit="1" customWidth="1"/>
    <col min="2" max="2" width="9.5703125" bestFit="1" customWidth="1"/>
    <col min="3" max="3" width="21.7109375" bestFit="1" customWidth="1"/>
    <col min="4" max="4" width="34.140625" customWidth="1"/>
    <col min="5" max="5" width="12.7109375" customWidth="1"/>
    <col min="6" max="6" width="3.28515625" bestFit="1" customWidth="1"/>
    <col min="7" max="7" width="12" customWidth="1"/>
    <col min="8" max="8" width="19.85546875" customWidth="1"/>
  </cols>
  <sheetData>
    <row r="1" spans="1:8" x14ac:dyDescent="0.2">
      <c r="A1" s="2" t="s">
        <v>12</v>
      </c>
      <c r="B1" s="2" t="s">
        <v>13</v>
      </c>
      <c r="C1" s="2" t="s">
        <v>19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C2" s="1"/>
      <c r="H2" s="3"/>
    </row>
    <row r="3" spans="1:8" x14ac:dyDescent="0.2">
      <c r="H3" s="3"/>
    </row>
    <row r="4" spans="1:8" x14ac:dyDescent="0.2">
      <c r="H4" s="3"/>
    </row>
    <row r="5" spans="1:8" x14ac:dyDescent="0.2">
      <c r="H5" s="3"/>
    </row>
    <row r="6" spans="1:8" x14ac:dyDescent="0.2">
      <c r="H6" s="3"/>
    </row>
    <row r="7" spans="1:8" x14ac:dyDescent="0.2">
      <c r="H7" s="3"/>
    </row>
    <row r="8" spans="1:8" x14ac:dyDescent="0.2">
      <c r="H8" s="3"/>
    </row>
    <row r="9" spans="1:8" x14ac:dyDescent="0.2">
      <c r="H9" s="3"/>
    </row>
    <row r="10" spans="1:8" x14ac:dyDescent="0.2">
      <c r="H10" s="3"/>
    </row>
    <row r="11" spans="1:8" x14ac:dyDescent="0.2">
      <c r="H11" s="3"/>
    </row>
    <row r="12" spans="1:8" x14ac:dyDescent="0.2">
      <c r="H12" s="3"/>
    </row>
    <row r="13" spans="1:8" x14ac:dyDescent="0.2">
      <c r="H13" s="3"/>
    </row>
    <row r="14" spans="1:8" x14ac:dyDescent="0.2">
      <c r="H14" s="3"/>
    </row>
    <row r="15" spans="1:8" x14ac:dyDescent="0.2">
      <c r="H15" s="3"/>
    </row>
    <row r="16" spans="1:8" x14ac:dyDescent="0.2">
      <c r="H16" s="3"/>
    </row>
    <row r="17" spans="8:8" x14ac:dyDescent="0.2">
      <c r="H17" s="3"/>
    </row>
    <row r="18" spans="8:8" x14ac:dyDescent="0.2">
      <c r="H18" s="3"/>
    </row>
    <row r="19" spans="8:8" x14ac:dyDescent="0.2">
      <c r="H19" s="3"/>
    </row>
    <row r="20" spans="8:8" x14ac:dyDescent="0.2">
      <c r="H20" s="3"/>
    </row>
    <row r="21" spans="8:8" x14ac:dyDescent="0.2">
      <c r="H21" s="3"/>
    </row>
    <row r="22" spans="8:8" x14ac:dyDescent="0.2">
      <c r="H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 Sheet</vt:lpstr>
      <vt:lpstr>Bidder's List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2013-03-14T21:49:55Z</cp:lastPrinted>
  <dcterms:created xsi:type="dcterms:W3CDTF">2004-02-18T15:49:16Z</dcterms:created>
  <dcterms:modified xsi:type="dcterms:W3CDTF">2023-07-24T15:09:52Z</dcterms:modified>
</cp:coreProperties>
</file>