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4-203-171004 Windy Shingle South Planting\Tab 5 - Bids Received\"/>
    </mc:Choice>
  </mc:AlternateContent>
  <xr:revisionPtr revIDLastSave="0" documentId="13_ncr:1_{2A4B613F-FF5C-4D83-943F-7F8F502D0535}" xr6:coauthVersionLast="47" xr6:coauthVersionMax="47" xr10:uidLastSave="{00000000-0000-0000-0000-000000000000}"/>
  <bookViews>
    <workbookView xWindow="21168" yWindow="-100" windowWidth="21467" windowHeight="11576" xr2:uid="{52F1AB2B-749C-4D49-A166-0AE7F9A8A4D4}"/>
  </bookViews>
  <sheets>
    <sheet name="Sheet1" sheetId="1" r:id="rId1"/>
  </sheets>
  <definedNames>
    <definedName name="_xlnm.Print_Area" localSheetId="0">Sheet1!$A$1:$N$31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1" i="1" l="1"/>
  <c r="AJ10" i="1"/>
  <c r="AJ9" i="1"/>
  <c r="AJ8" i="1"/>
  <c r="AJ7" i="1"/>
  <c r="AE11" i="1"/>
  <c r="AE10" i="1"/>
  <c r="AE9" i="1"/>
  <c r="AE8" i="1"/>
  <c r="AE7" i="1"/>
  <c r="Z11" i="1"/>
  <c r="Z10" i="1"/>
  <c r="Z9" i="1"/>
  <c r="Z8" i="1"/>
  <c r="Z7" i="1"/>
  <c r="U11" i="1"/>
  <c r="U10" i="1"/>
  <c r="U9" i="1"/>
  <c r="U8" i="1"/>
  <c r="U7" i="1"/>
  <c r="P11" i="1"/>
  <c r="P10" i="1"/>
  <c r="P9" i="1"/>
  <c r="P8" i="1"/>
  <c r="P7" i="1"/>
  <c r="P12" i="1" s="1"/>
  <c r="K11" i="1"/>
  <c r="K10" i="1"/>
  <c r="K9" i="1"/>
  <c r="K8" i="1"/>
  <c r="K7" i="1"/>
  <c r="F12" i="1"/>
  <c r="AJ12" i="1" l="1"/>
  <c r="AE12" i="1"/>
  <c r="Z12" i="1"/>
  <c r="U12" i="1"/>
  <c r="K12" i="1"/>
</calcChain>
</file>

<file path=xl/sharedStrings.xml><?xml version="1.0" encoding="utf-8"?>
<sst xmlns="http://schemas.openxmlformats.org/spreadsheetml/2006/main" count="42" uniqueCount="23">
  <si>
    <t xml:space="preserve">UNIT </t>
  </si>
  <si>
    <t>Project Area</t>
  </si>
  <si>
    <t>Trees Per Unit</t>
  </si>
  <si>
    <t>Price Per Unit</t>
  </si>
  <si>
    <t>Total Extended Amount</t>
  </si>
  <si>
    <t>Description</t>
  </si>
  <si>
    <t>TOTAL</t>
  </si>
  <si>
    <t>Trees</t>
  </si>
  <si>
    <t>Unit 5A</t>
  </si>
  <si>
    <t>Unit 5B</t>
  </si>
  <si>
    <t>Unit 5C</t>
  </si>
  <si>
    <t>Unit 10</t>
  </si>
  <si>
    <t>Unit 12</t>
  </si>
  <si>
    <t>Planting</t>
  </si>
  <si>
    <t>Windy Shingle GNA Planting</t>
  </si>
  <si>
    <t>BID EVALUATION</t>
  </si>
  <si>
    <t>ABSOLUTE FORESTRY</t>
  </si>
  <si>
    <t>ALPHA SERVICES, LLC</t>
  </si>
  <si>
    <t>GONZALEZ FORESTRY, INC</t>
  </si>
  <si>
    <t>MOUNTAIN VIEW REFORESTATION, LLC</t>
  </si>
  <si>
    <t>MP FORESTRY, INC</t>
  </si>
  <si>
    <t>SILHOUETTE FARM &amp; FORESTRY, LLC</t>
  </si>
  <si>
    <t>IDL RFQ 24-203-171004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</si>
</sst>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2" fillId="0" borderId="18" xfId="0" applyFont="1" applyBorder="1" applyAlignment="1">
      <alignment horizontal="center" vertical="center"/>
    </xf>
    <xf numFmtId="44" fontId="2" fillId="3" borderId="14" xfId="0" applyNumberFormat="1" applyFont="1" applyFill="1" applyBorder="1" applyAlignment="1" applyProtection="1">
      <alignment horizontal="center" vertical="center"/>
      <protection locked="0"/>
    </xf>
    <xf numFmtId="44" fontId="2" fillId="3" borderId="13" xfId="0" applyNumberFormat="1" applyFont="1" applyFill="1" applyBorder="1" applyAlignment="1" applyProtection="1">
      <alignment horizontal="center" vertical="center"/>
      <protection locked="0"/>
    </xf>
    <xf numFmtId="44" fontId="2" fillId="0" borderId="14" xfId="0" applyNumberFormat="1" applyFont="1" applyBorder="1" applyAlignment="1">
      <alignment horizontal="center" vertical="center"/>
    </xf>
    <xf numFmtId="44" fontId="2" fillId="0" borderId="15" xfId="0" applyNumberFormat="1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4" fontId="2" fillId="3" borderId="23" xfId="0" applyNumberFormat="1" applyFont="1" applyFill="1" applyBorder="1" applyAlignment="1" applyProtection="1">
      <alignment horizontal="center" vertical="center"/>
      <protection locked="0"/>
    </xf>
    <xf numFmtId="44" fontId="2" fillId="3" borderId="24" xfId="0" applyNumberFormat="1" applyFont="1" applyFill="1" applyBorder="1" applyAlignment="1" applyProtection="1">
      <alignment horizontal="center" vertical="center"/>
      <protection locked="0"/>
    </xf>
    <xf numFmtId="44" fontId="2" fillId="0" borderId="23" xfId="0" applyNumberFormat="1" applyFont="1" applyBorder="1" applyAlignment="1">
      <alignment horizontal="left" vertical="center"/>
    </xf>
    <xf numFmtId="44" fontId="2" fillId="0" borderId="22" xfId="0" applyNumberFormat="1" applyFont="1" applyBorder="1" applyAlignment="1">
      <alignment horizontal="left" vertical="center"/>
    </xf>
    <xf numFmtId="44" fontId="2" fillId="0" borderId="25" xfId="0" applyNumberFormat="1" applyFont="1" applyBorder="1" applyAlignment="1">
      <alignment horizontal="left" vertical="center"/>
    </xf>
    <xf numFmtId="44" fontId="2" fillId="3" borderId="27" xfId="0" applyNumberFormat="1" applyFont="1" applyFill="1" applyBorder="1" applyAlignment="1" applyProtection="1">
      <alignment horizontal="center" vertical="center"/>
      <protection locked="0"/>
    </xf>
    <xf numFmtId="44" fontId="2" fillId="3" borderId="33" xfId="0" applyNumberFormat="1" applyFont="1" applyFill="1" applyBorder="1" applyAlignment="1" applyProtection="1">
      <alignment horizontal="center" vertical="center"/>
      <protection locked="0"/>
    </xf>
    <xf numFmtId="44" fontId="2" fillId="0" borderId="27" xfId="0" applyNumberFormat="1" applyFont="1" applyBorder="1" applyAlignment="1">
      <alignment horizontal="left" vertical="center"/>
    </xf>
    <xf numFmtId="44" fontId="2" fillId="0" borderId="26" xfId="0" applyNumberFormat="1" applyFont="1" applyBorder="1" applyAlignment="1">
      <alignment horizontal="left" vertical="center"/>
    </xf>
    <xf numFmtId="44" fontId="2" fillId="0" borderId="28" xfId="0" applyNumberFormat="1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4" fontId="2" fillId="0" borderId="37" xfId="0" applyNumberFormat="1" applyFont="1" applyBorder="1" applyAlignment="1">
      <alignment horizontal="center" vertical="center"/>
    </xf>
    <xf numFmtId="44" fontId="2" fillId="0" borderId="38" xfId="0" applyNumberFormat="1" applyFont="1" applyBorder="1" applyAlignment="1">
      <alignment horizontal="center" vertical="center"/>
    </xf>
    <xf numFmtId="44" fontId="2" fillId="0" borderId="39" xfId="0" applyNumberFormat="1" applyFont="1" applyBorder="1" applyAlignment="1">
      <alignment horizontal="center" vertical="center"/>
    </xf>
    <xf numFmtId="44" fontId="2" fillId="4" borderId="14" xfId="0" applyNumberFormat="1" applyFont="1" applyFill="1" applyBorder="1" applyAlignment="1">
      <alignment horizontal="center" vertical="center"/>
    </xf>
    <xf numFmtId="44" fontId="2" fillId="4" borderId="15" xfId="0" applyNumberFormat="1" applyFont="1" applyFill="1" applyBorder="1" applyAlignment="1">
      <alignment horizontal="center" vertical="center"/>
    </xf>
    <xf numFmtId="44" fontId="2" fillId="4" borderId="17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4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4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DAFB-71E6-4616-A0A1-72D1A888D299}">
  <dimension ref="A1:AL16"/>
  <sheetViews>
    <sheetView tabSelected="1" zoomScaleNormal="100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J15" sqref="J15"/>
    </sheetView>
  </sheetViews>
  <sheetFormatPr defaultColWidth="8.8984375" defaultRowHeight="12.75" x14ac:dyDescent="0.25"/>
  <cols>
    <col min="1" max="1" width="8.8984375" style="1"/>
    <col min="2" max="2" width="9.296875" style="1" customWidth="1"/>
    <col min="3" max="4" width="8.8984375" style="1"/>
    <col min="5" max="5" width="14.8984375" style="1" customWidth="1"/>
    <col min="6" max="6" width="6" style="1" customWidth="1"/>
    <col min="7" max="7" width="4.296875" style="1" customWidth="1"/>
    <col min="8" max="8" width="8.8984375" style="1"/>
    <col min="9" max="9" width="9.3984375" style="1" customWidth="1"/>
    <col min="10" max="10" width="2.796875" style="1" customWidth="1"/>
    <col min="11" max="11" width="5.796875" style="1" customWidth="1"/>
    <col min="12" max="12" width="5.296875" style="1" customWidth="1"/>
    <col min="13" max="13" width="4.59765625" style="1" customWidth="1"/>
    <col min="14" max="14" width="9.3984375" style="1" customWidth="1"/>
    <col min="15" max="15" width="2.796875" style="1" customWidth="1"/>
    <col min="16" max="16" width="5.796875" style="1" customWidth="1"/>
    <col min="17" max="17" width="5.296875" style="1" customWidth="1"/>
    <col min="18" max="18" width="4.59765625" style="1" customWidth="1"/>
    <col min="19" max="19" width="9.3984375" style="1" customWidth="1"/>
    <col min="20" max="20" width="2.796875" style="1" customWidth="1"/>
    <col min="21" max="21" width="5.796875" style="1" customWidth="1"/>
    <col min="22" max="22" width="5.296875" style="1" customWidth="1"/>
    <col min="23" max="23" width="4.59765625" style="1" customWidth="1"/>
    <col min="24" max="24" width="9.3984375" style="1" customWidth="1"/>
    <col min="25" max="25" width="2.796875" style="1" customWidth="1"/>
    <col min="26" max="26" width="5.796875" style="1" customWidth="1"/>
    <col min="27" max="27" width="5.296875" style="1" customWidth="1"/>
    <col min="28" max="28" width="4.59765625" style="1" customWidth="1"/>
    <col min="29" max="29" width="9.3984375" style="1" customWidth="1"/>
    <col min="30" max="30" width="2.796875" style="1" customWidth="1"/>
    <col min="31" max="31" width="5.796875" style="1" customWidth="1"/>
    <col min="32" max="32" width="5.296875" style="1" customWidth="1"/>
    <col min="33" max="33" width="4.59765625" style="1" customWidth="1"/>
    <col min="34" max="34" width="9.3984375" style="1" customWidth="1"/>
    <col min="35" max="35" width="2.796875" style="1" customWidth="1"/>
    <col min="36" max="36" width="5.796875" style="1" customWidth="1"/>
    <col min="37" max="37" width="5.296875" style="1" customWidth="1"/>
    <col min="38" max="38" width="4.59765625" style="1" customWidth="1"/>
    <col min="39" max="16384" width="8.8984375" style="1"/>
  </cols>
  <sheetData>
    <row r="1" spans="1:38" ht="14.4" customHeight="1" x14ac:dyDescent="0.25">
      <c r="A1" s="8"/>
      <c r="B1" s="9"/>
      <c r="C1" s="9"/>
      <c r="D1" s="9"/>
      <c r="E1" s="9"/>
      <c r="F1" s="9"/>
      <c r="G1" s="9"/>
      <c r="H1" s="10"/>
      <c r="I1" s="17" t="s">
        <v>16</v>
      </c>
      <c r="J1" s="18"/>
      <c r="K1" s="18"/>
      <c r="L1" s="18"/>
      <c r="M1" s="19"/>
      <c r="N1" s="17" t="s">
        <v>17</v>
      </c>
      <c r="O1" s="18"/>
      <c r="P1" s="18"/>
      <c r="Q1" s="18"/>
      <c r="R1" s="19"/>
      <c r="S1" s="17" t="s">
        <v>18</v>
      </c>
      <c r="T1" s="18"/>
      <c r="U1" s="18"/>
      <c r="V1" s="18"/>
      <c r="W1" s="19"/>
      <c r="X1" s="26" t="s">
        <v>19</v>
      </c>
      <c r="Y1" s="27"/>
      <c r="Z1" s="27"/>
      <c r="AA1" s="27"/>
      <c r="AB1" s="28"/>
      <c r="AC1" s="17" t="s">
        <v>20</v>
      </c>
      <c r="AD1" s="18"/>
      <c r="AE1" s="18"/>
      <c r="AF1" s="18"/>
      <c r="AG1" s="19"/>
      <c r="AH1" s="26" t="s">
        <v>21</v>
      </c>
      <c r="AI1" s="27"/>
      <c r="AJ1" s="27"/>
      <c r="AK1" s="27"/>
      <c r="AL1" s="28"/>
    </row>
    <row r="2" spans="1:38" x14ac:dyDescent="0.25">
      <c r="A2" s="11" t="s">
        <v>15</v>
      </c>
      <c r="B2" s="12"/>
      <c r="C2" s="12"/>
      <c r="D2" s="12"/>
      <c r="E2" s="12"/>
      <c r="F2" s="12"/>
      <c r="G2" s="12"/>
      <c r="H2" s="13"/>
      <c r="I2" s="20"/>
      <c r="J2" s="21"/>
      <c r="K2" s="21"/>
      <c r="L2" s="21"/>
      <c r="M2" s="22"/>
      <c r="N2" s="20"/>
      <c r="O2" s="21"/>
      <c r="P2" s="21"/>
      <c r="Q2" s="21"/>
      <c r="R2" s="22"/>
      <c r="S2" s="20"/>
      <c r="T2" s="21"/>
      <c r="U2" s="21"/>
      <c r="V2" s="21"/>
      <c r="W2" s="22"/>
      <c r="X2" s="29"/>
      <c r="Y2" s="30"/>
      <c r="Z2" s="30"/>
      <c r="AA2" s="30"/>
      <c r="AB2" s="31"/>
      <c r="AC2" s="20"/>
      <c r="AD2" s="21"/>
      <c r="AE2" s="21"/>
      <c r="AF2" s="21"/>
      <c r="AG2" s="22"/>
      <c r="AH2" s="29"/>
      <c r="AI2" s="30"/>
      <c r="AJ2" s="30"/>
      <c r="AK2" s="30"/>
      <c r="AL2" s="31"/>
    </row>
    <row r="3" spans="1:38" x14ac:dyDescent="0.25">
      <c r="A3" s="11" t="s">
        <v>22</v>
      </c>
      <c r="B3" s="12"/>
      <c r="C3" s="12"/>
      <c r="D3" s="12"/>
      <c r="E3" s="12"/>
      <c r="F3" s="12"/>
      <c r="G3" s="12"/>
      <c r="H3" s="13"/>
      <c r="I3" s="20"/>
      <c r="J3" s="21"/>
      <c r="K3" s="21"/>
      <c r="L3" s="21"/>
      <c r="M3" s="22"/>
      <c r="N3" s="20"/>
      <c r="O3" s="21"/>
      <c r="P3" s="21"/>
      <c r="Q3" s="21"/>
      <c r="R3" s="22"/>
      <c r="S3" s="20"/>
      <c r="T3" s="21"/>
      <c r="U3" s="21"/>
      <c r="V3" s="21"/>
      <c r="W3" s="22"/>
      <c r="X3" s="29"/>
      <c r="Y3" s="30"/>
      <c r="Z3" s="30"/>
      <c r="AA3" s="30"/>
      <c r="AB3" s="31"/>
      <c r="AC3" s="20"/>
      <c r="AD3" s="21"/>
      <c r="AE3" s="21"/>
      <c r="AF3" s="21"/>
      <c r="AG3" s="22"/>
      <c r="AH3" s="29"/>
      <c r="AI3" s="30"/>
      <c r="AJ3" s="30"/>
      <c r="AK3" s="30"/>
      <c r="AL3" s="31"/>
    </row>
    <row r="4" spans="1:38" ht="13.3" thickBot="1" x14ac:dyDescent="0.3">
      <c r="A4" s="14" t="s">
        <v>14</v>
      </c>
      <c r="B4" s="15"/>
      <c r="C4" s="15"/>
      <c r="D4" s="15"/>
      <c r="E4" s="15"/>
      <c r="F4" s="15"/>
      <c r="G4" s="15"/>
      <c r="H4" s="16"/>
      <c r="I4" s="23"/>
      <c r="J4" s="24"/>
      <c r="K4" s="24"/>
      <c r="L4" s="24"/>
      <c r="M4" s="25"/>
      <c r="N4" s="23"/>
      <c r="O4" s="24"/>
      <c r="P4" s="24"/>
      <c r="Q4" s="24"/>
      <c r="R4" s="25"/>
      <c r="S4" s="23"/>
      <c r="T4" s="24"/>
      <c r="U4" s="24"/>
      <c r="V4" s="24"/>
      <c r="W4" s="25"/>
      <c r="X4" s="32"/>
      <c r="Y4" s="33"/>
      <c r="Z4" s="33"/>
      <c r="AA4" s="33"/>
      <c r="AB4" s="34"/>
      <c r="AC4" s="23"/>
      <c r="AD4" s="24"/>
      <c r="AE4" s="24"/>
      <c r="AF4" s="24"/>
      <c r="AG4" s="25"/>
      <c r="AH4" s="32"/>
      <c r="AI4" s="33"/>
      <c r="AJ4" s="33"/>
      <c r="AK4" s="33"/>
      <c r="AL4" s="34"/>
    </row>
    <row r="5" spans="1:38" ht="12.75" customHeight="1" x14ac:dyDescent="0.25">
      <c r="A5" s="72" t="s">
        <v>1</v>
      </c>
      <c r="B5" s="73"/>
      <c r="C5" s="47" t="s">
        <v>5</v>
      </c>
      <c r="D5" s="68"/>
      <c r="E5" s="48"/>
      <c r="F5" s="75" t="s">
        <v>2</v>
      </c>
      <c r="G5" s="76"/>
      <c r="H5" s="78" t="s">
        <v>0</v>
      </c>
      <c r="I5" s="45" t="s">
        <v>3</v>
      </c>
      <c r="J5" s="46"/>
      <c r="K5" s="49" t="s">
        <v>4</v>
      </c>
      <c r="L5" s="50"/>
      <c r="M5" s="51"/>
      <c r="N5" s="45" t="s">
        <v>3</v>
      </c>
      <c r="O5" s="46"/>
      <c r="P5" s="49" t="s">
        <v>4</v>
      </c>
      <c r="Q5" s="50"/>
      <c r="R5" s="51"/>
      <c r="S5" s="45" t="s">
        <v>3</v>
      </c>
      <c r="T5" s="46"/>
      <c r="U5" s="49" t="s">
        <v>4</v>
      </c>
      <c r="V5" s="50"/>
      <c r="W5" s="51"/>
      <c r="X5" s="45" t="s">
        <v>3</v>
      </c>
      <c r="Y5" s="46"/>
      <c r="Z5" s="49" t="s">
        <v>4</v>
      </c>
      <c r="AA5" s="50"/>
      <c r="AB5" s="51"/>
      <c r="AC5" s="45" t="s">
        <v>3</v>
      </c>
      <c r="AD5" s="46"/>
      <c r="AE5" s="49" t="s">
        <v>4</v>
      </c>
      <c r="AF5" s="50"/>
      <c r="AG5" s="51"/>
      <c r="AH5" s="45" t="s">
        <v>3</v>
      </c>
      <c r="AI5" s="46"/>
      <c r="AJ5" s="49" t="s">
        <v>4</v>
      </c>
      <c r="AK5" s="50"/>
      <c r="AL5" s="51"/>
    </row>
    <row r="6" spans="1:38" x14ac:dyDescent="0.25">
      <c r="A6" s="74"/>
      <c r="B6" s="48"/>
      <c r="C6" s="69"/>
      <c r="D6" s="70"/>
      <c r="E6" s="71"/>
      <c r="F6" s="52"/>
      <c r="G6" s="77"/>
      <c r="H6" s="79"/>
      <c r="I6" s="47"/>
      <c r="J6" s="48"/>
      <c r="K6" s="52"/>
      <c r="L6" s="53"/>
      <c r="M6" s="54"/>
      <c r="N6" s="47"/>
      <c r="O6" s="48"/>
      <c r="P6" s="52"/>
      <c r="Q6" s="53"/>
      <c r="R6" s="54"/>
      <c r="S6" s="47"/>
      <c r="T6" s="48"/>
      <c r="U6" s="52"/>
      <c r="V6" s="53"/>
      <c r="W6" s="54"/>
      <c r="X6" s="47"/>
      <c r="Y6" s="48"/>
      <c r="Z6" s="52"/>
      <c r="AA6" s="53"/>
      <c r="AB6" s="54"/>
      <c r="AC6" s="47"/>
      <c r="AD6" s="48"/>
      <c r="AE6" s="52"/>
      <c r="AF6" s="53"/>
      <c r="AG6" s="54"/>
      <c r="AH6" s="47"/>
      <c r="AI6" s="48"/>
      <c r="AJ6" s="52"/>
      <c r="AK6" s="53"/>
      <c r="AL6" s="54"/>
    </row>
    <row r="7" spans="1:38" ht="22.6" customHeight="1" x14ac:dyDescent="0.25">
      <c r="A7" s="61" t="s">
        <v>8</v>
      </c>
      <c r="B7" s="62"/>
      <c r="C7" s="63" t="s">
        <v>13</v>
      </c>
      <c r="D7" s="64"/>
      <c r="E7" s="65"/>
      <c r="F7" s="66">
        <v>9384</v>
      </c>
      <c r="G7" s="67"/>
      <c r="H7" s="2" t="s">
        <v>7</v>
      </c>
      <c r="I7" s="35">
        <v>0.28999999999999998</v>
      </c>
      <c r="J7" s="36"/>
      <c r="K7" s="37">
        <f>I7*$F7</f>
        <v>2721.3599999999997</v>
      </c>
      <c r="L7" s="38"/>
      <c r="M7" s="39"/>
      <c r="N7" s="35">
        <v>0.27</v>
      </c>
      <c r="O7" s="36"/>
      <c r="P7" s="37">
        <f>N7*$F7</f>
        <v>2533.6800000000003</v>
      </c>
      <c r="Q7" s="38"/>
      <c r="R7" s="39"/>
      <c r="S7" s="35">
        <v>0.42</v>
      </c>
      <c r="T7" s="36"/>
      <c r="U7" s="37">
        <f>S7*$F7</f>
        <v>3941.2799999999997</v>
      </c>
      <c r="V7" s="38"/>
      <c r="W7" s="39"/>
      <c r="X7" s="35">
        <v>0.74</v>
      </c>
      <c r="Y7" s="36"/>
      <c r="Z7" s="37">
        <f>X7*$F7</f>
        <v>6944.16</v>
      </c>
      <c r="AA7" s="38"/>
      <c r="AB7" s="39"/>
      <c r="AC7" s="35">
        <v>0.55000000000000004</v>
      </c>
      <c r="AD7" s="36"/>
      <c r="AE7" s="37">
        <f>AC7*$F7</f>
        <v>5161.2000000000007</v>
      </c>
      <c r="AF7" s="38"/>
      <c r="AG7" s="39"/>
      <c r="AH7" s="35">
        <v>0.621</v>
      </c>
      <c r="AI7" s="36"/>
      <c r="AJ7" s="37">
        <f>AH7*$F7</f>
        <v>5827.4639999999999</v>
      </c>
      <c r="AK7" s="38"/>
      <c r="AL7" s="39"/>
    </row>
    <row r="8" spans="1:38" ht="22.6" customHeight="1" x14ac:dyDescent="0.25">
      <c r="A8" s="61" t="s">
        <v>9</v>
      </c>
      <c r="B8" s="62"/>
      <c r="C8" s="63" t="s">
        <v>13</v>
      </c>
      <c r="D8" s="64"/>
      <c r="E8" s="65"/>
      <c r="F8" s="66">
        <v>12696</v>
      </c>
      <c r="G8" s="67"/>
      <c r="H8" s="2" t="s">
        <v>7</v>
      </c>
      <c r="I8" s="35">
        <v>0.28999999999999998</v>
      </c>
      <c r="J8" s="36"/>
      <c r="K8" s="37">
        <f>I8*$F8</f>
        <v>3681.8399999999997</v>
      </c>
      <c r="L8" s="38"/>
      <c r="M8" s="39"/>
      <c r="N8" s="35">
        <v>0.27</v>
      </c>
      <c r="O8" s="36"/>
      <c r="P8" s="37">
        <f>N8*$F8</f>
        <v>3427.92</v>
      </c>
      <c r="Q8" s="38"/>
      <c r="R8" s="39"/>
      <c r="S8" s="35">
        <v>0.42</v>
      </c>
      <c r="T8" s="36"/>
      <c r="U8" s="37">
        <f>S8*$F8</f>
        <v>5332.32</v>
      </c>
      <c r="V8" s="38"/>
      <c r="W8" s="39"/>
      <c r="X8" s="35">
        <v>0.74</v>
      </c>
      <c r="Y8" s="36"/>
      <c r="Z8" s="37">
        <f>X8*$F8</f>
        <v>9395.0399999999991</v>
      </c>
      <c r="AA8" s="38"/>
      <c r="AB8" s="39"/>
      <c r="AC8" s="35">
        <v>0.55000000000000004</v>
      </c>
      <c r="AD8" s="36"/>
      <c r="AE8" s="37">
        <f>AC8*$F8</f>
        <v>6982.8</v>
      </c>
      <c r="AF8" s="38"/>
      <c r="AG8" s="39"/>
      <c r="AH8" s="35">
        <v>0.621</v>
      </c>
      <c r="AI8" s="36"/>
      <c r="AJ8" s="37">
        <f>AH8*$F8</f>
        <v>7884.2160000000003</v>
      </c>
      <c r="AK8" s="38"/>
      <c r="AL8" s="39"/>
    </row>
    <row r="9" spans="1:38" ht="22.6" customHeight="1" x14ac:dyDescent="0.25">
      <c r="A9" s="61" t="s">
        <v>10</v>
      </c>
      <c r="B9" s="62"/>
      <c r="C9" s="63" t="s">
        <v>13</v>
      </c>
      <c r="D9" s="64"/>
      <c r="E9" s="65"/>
      <c r="F9" s="66">
        <v>7552</v>
      </c>
      <c r="G9" s="67"/>
      <c r="H9" s="2" t="s">
        <v>7</v>
      </c>
      <c r="I9" s="35">
        <v>0.28000000000000003</v>
      </c>
      <c r="J9" s="36"/>
      <c r="K9" s="37">
        <f>I9*$F9</f>
        <v>2114.5600000000004</v>
      </c>
      <c r="L9" s="38"/>
      <c r="M9" s="39"/>
      <c r="N9" s="35">
        <v>0.27</v>
      </c>
      <c r="O9" s="36"/>
      <c r="P9" s="37">
        <f>N9*$F9</f>
        <v>2039.0400000000002</v>
      </c>
      <c r="Q9" s="38"/>
      <c r="R9" s="39"/>
      <c r="S9" s="35">
        <v>0.42</v>
      </c>
      <c r="T9" s="36"/>
      <c r="U9" s="37">
        <f>S9*$F9</f>
        <v>3171.8399999999997</v>
      </c>
      <c r="V9" s="38"/>
      <c r="W9" s="39"/>
      <c r="X9" s="35">
        <v>0.74</v>
      </c>
      <c r="Y9" s="36"/>
      <c r="Z9" s="37">
        <f>X9*$F9</f>
        <v>5588.48</v>
      </c>
      <c r="AA9" s="38"/>
      <c r="AB9" s="39"/>
      <c r="AC9" s="35">
        <v>0.55000000000000004</v>
      </c>
      <c r="AD9" s="36"/>
      <c r="AE9" s="37">
        <f>AC9*$F9</f>
        <v>4153.6000000000004</v>
      </c>
      <c r="AF9" s="38"/>
      <c r="AG9" s="39"/>
      <c r="AH9" s="35">
        <v>0.621</v>
      </c>
      <c r="AI9" s="36"/>
      <c r="AJ9" s="37">
        <f>AH9*$F9</f>
        <v>4689.7920000000004</v>
      </c>
      <c r="AK9" s="38"/>
      <c r="AL9" s="39"/>
    </row>
    <row r="10" spans="1:38" ht="22.6" customHeight="1" x14ac:dyDescent="0.25">
      <c r="A10" s="61" t="s">
        <v>11</v>
      </c>
      <c r="B10" s="62"/>
      <c r="C10" s="63" t="s">
        <v>13</v>
      </c>
      <c r="D10" s="64"/>
      <c r="E10" s="65"/>
      <c r="F10" s="66">
        <v>2760</v>
      </c>
      <c r="G10" s="67"/>
      <c r="H10" s="2" t="s">
        <v>7</v>
      </c>
      <c r="I10" s="35">
        <v>0.28000000000000003</v>
      </c>
      <c r="J10" s="36"/>
      <c r="K10" s="37">
        <f>I10*$F10</f>
        <v>772.80000000000007</v>
      </c>
      <c r="L10" s="38"/>
      <c r="M10" s="39"/>
      <c r="N10" s="35">
        <v>0.27</v>
      </c>
      <c r="O10" s="36"/>
      <c r="P10" s="37">
        <f>N10*$F10</f>
        <v>745.2</v>
      </c>
      <c r="Q10" s="38"/>
      <c r="R10" s="39"/>
      <c r="S10" s="35">
        <v>0.42</v>
      </c>
      <c r="T10" s="36"/>
      <c r="U10" s="37">
        <f>S10*$F10</f>
        <v>1159.2</v>
      </c>
      <c r="V10" s="38"/>
      <c r="W10" s="39"/>
      <c r="X10" s="35">
        <v>0.74</v>
      </c>
      <c r="Y10" s="36"/>
      <c r="Z10" s="37">
        <f>X10*$F10</f>
        <v>2042.3999999999999</v>
      </c>
      <c r="AA10" s="38"/>
      <c r="AB10" s="39"/>
      <c r="AC10" s="35">
        <v>0.55000000000000004</v>
      </c>
      <c r="AD10" s="36"/>
      <c r="AE10" s="37">
        <f>AC10*$F10</f>
        <v>1518.0000000000002</v>
      </c>
      <c r="AF10" s="38"/>
      <c r="AG10" s="39"/>
      <c r="AH10" s="35">
        <v>0.68300000000000005</v>
      </c>
      <c r="AI10" s="36"/>
      <c r="AJ10" s="37">
        <f>AH10*$F10</f>
        <v>1885.0800000000002</v>
      </c>
      <c r="AK10" s="38"/>
      <c r="AL10" s="39"/>
    </row>
    <row r="11" spans="1:38" ht="22.6" customHeight="1" thickBot="1" x14ac:dyDescent="0.3">
      <c r="A11" s="80" t="s">
        <v>12</v>
      </c>
      <c r="B11" s="81"/>
      <c r="C11" s="82" t="s">
        <v>13</v>
      </c>
      <c r="D11" s="83"/>
      <c r="E11" s="84"/>
      <c r="F11" s="85">
        <v>16320</v>
      </c>
      <c r="G11" s="86"/>
      <c r="H11" s="91" t="s">
        <v>7</v>
      </c>
      <c r="I11" s="40">
        <v>0.28999999999999998</v>
      </c>
      <c r="J11" s="41"/>
      <c r="K11" s="42">
        <f>I11*$F11</f>
        <v>4732.7999999999993</v>
      </c>
      <c r="L11" s="43"/>
      <c r="M11" s="44"/>
      <c r="N11" s="40">
        <v>0.27</v>
      </c>
      <c r="O11" s="41"/>
      <c r="P11" s="42">
        <f>N11*$F11</f>
        <v>4406.4000000000005</v>
      </c>
      <c r="Q11" s="43"/>
      <c r="R11" s="44"/>
      <c r="S11" s="40">
        <v>0.42</v>
      </c>
      <c r="T11" s="41"/>
      <c r="U11" s="42">
        <f>S11*$F11</f>
        <v>6854.4</v>
      </c>
      <c r="V11" s="43"/>
      <c r="W11" s="44"/>
      <c r="X11" s="40">
        <v>0.74</v>
      </c>
      <c r="Y11" s="41"/>
      <c r="Z11" s="42">
        <f>X11*$F11</f>
        <v>12076.8</v>
      </c>
      <c r="AA11" s="43"/>
      <c r="AB11" s="44"/>
      <c r="AC11" s="40">
        <v>0.55000000000000004</v>
      </c>
      <c r="AD11" s="41"/>
      <c r="AE11" s="42">
        <f>AC11*$F11</f>
        <v>8976</v>
      </c>
      <c r="AF11" s="43"/>
      <c r="AG11" s="44"/>
      <c r="AH11" s="40">
        <v>0.68300000000000005</v>
      </c>
      <c r="AI11" s="41"/>
      <c r="AJ11" s="42">
        <f>AH11*$F11</f>
        <v>11146.560000000001</v>
      </c>
      <c r="AK11" s="43"/>
      <c r="AL11" s="44"/>
    </row>
    <row r="12" spans="1:38" ht="27" customHeight="1" thickBot="1" x14ac:dyDescent="0.3">
      <c r="A12" s="87"/>
      <c r="B12" s="88"/>
      <c r="C12" s="90" t="s">
        <v>6</v>
      </c>
      <c r="D12" s="90"/>
      <c r="E12" s="90"/>
      <c r="F12" s="89">
        <f>SUM(F7:G11)</f>
        <v>48712</v>
      </c>
      <c r="G12" s="92"/>
      <c r="H12" s="94" t="s">
        <v>7</v>
      </c>
      <c r="I12" s="93"/>
      <c r="J12" s="4"/>
      <c r="K12" s="5">
        <f>SUM(K7:M11)</f>
        <v>14023.359999999997</v>
      </c>
      <c r="L12" s="6"/>
      <c r="M12" s="7"/>
      <c r="N12" s="3"/>
      <c r="O12" s="4"/>
      <c r="P12" s="58">
        <f>SUM(P7:R11)</f>
        <v>13152.240000000002</v>
      </c>
      <c r="Q12" s="59"/>
      <c r="R12" s="60"/>
      <c r="S12" s="3"/>
      <c r="T12" s="4"/>
      <c r="U12" s="5">
        <f>SUM(U7:W11)</f>
        <v>20459.04</v>
      </c>
      <c r="V12" s="6"/>
      <c r="W12" s="7"/>
      <c r="X12" s="3"/>
      <c r="Y12" s="4"/>
      <c r="Z12" s="5">
        <f>SUM(Z7:AB11)</f>
        <v>36046.880000000005</v>
      </c>
      <c r="AA12" s="6"/>
      <c r="AB12" s="7"/>
      <c r="AC12" s="3"/>
      <c r="AD12" s="4"/>
      <c r="AE12" s="55">
        <f>SUM(AE7:AG11)</f>
        <v>26791.600000000002</v>
      </c>
      <c r="AF12" s="56"/>
      <c r="AG12" s="57"/>
      <c r="AH12" s="3"/>
      <c r="AI12" s="4"/>
      <c r="AJ12" s="5">
        <f>SUM(AJ7:AL11)</f>
        <v>31433.112000000005</v>
      </c>
      <c r="AK12" s="6"/>
      <c r="AL12" s="7"/>
    </row>
    <row r="13" spans="1:38" ht="25.5" customHeight="1" x14ac:dyDescent="0.25"/>
    <row r="14" spans="1:38" ht="26.35" customHeight="1" x14ac:dyDescent="0.25"/>
    <row r="15" spans="1:38" ht="18.7" customHeight="1" x14ac:dyDescent="0.25"/>
    <row r="16" spans="1:38" ht="65.25" customHeight="1" x14ac:dyDescent="0.25"/>
  </sheetData>
  <sheetProtection algorithmName="SHA-512" hashValue="pMMiK7PDzzl40wwpd81Tcl878fWDOkZcrKGLV5w3jGPRXDzV0Z0/jnn7l0GsOizU7Rt41awzkh3vUQ4ovit/1A==" saltValue="AWVFpQBGbfJ4xWjm/eGW5w==" spinCount="100000" sheet="1" objects="1" scenarios="1" selectLockedCells="1" selectUnlockedCells="1"/>
  <mergeCells count="116">
    <mergeCell ref="K12:M12"/>
    <mergeCell ref="A11:B11"/>
    <mergeCell ref="C11:E11"/>
    <mergeCell ref="F11:G11"/>
    <mergeCell ref="I11:J11"/>
    <mergeCell ref="K11:M11"/>
    <mergeCell ref="A12:B12"/>
    <mergeCell ref="I12:J12"/>
    <mergeCell ref="F12:G12"/>
    <mergeCell ref="C12:E12"/>
    <mergeCell ref="A5:B6"/>
    <mergeCell ref="F5:G6"/>
    <mergeCell ref="H5:H6"/>
    <mergeCell ref="A7:B7"/>
    <mergeCell ref="C7:E7"/>
    <mergeCell ref="F7:G7"/>
    <mergeCell ref="I7:J7"/>
    <mergeCell ref="K7:M7"/>
    <mergeCell ref="I5:J6"/>
    <mergeCell ref="K5:M6"/>
    <mergeCell ref="N11:O11"/>
    <mergeCell ref="P11:R11"/>
    <mergeCell ref="N5:O6"/>
    <mergeCell ref="P5:R6"/>
    <mergeCell ref="N7:O7"/>
    <mergeCell ref="P7:R7"/>
    <mergeCell ref="N8:O8"/>
    <mergeCell ref="P8:R8"/>
    <mergeCell ref="A8:B8"/>
    <mergeCell ref="C8:E8"/>
    <mergeCell ref="F8:G8"/>
    <mergeCell ref="I8:J8"/>
    <mergeCell ref="A9:B9"/>
    <mergeCell ref="C9:E9"/>
    <mergeCell ref="F9:G9"/>
    <mergeCell ref="I9:J9"/>
    <mergeCell ref="K9:M9"/>
    <mergeCell ref="A10:B10"/>
    <mergeCell ref="C10:E10"/>
    <mergeCell ref="F10:G10"/>
    <mergeCell ref="I10:J10"/>
    <mergeCell ref="K10:M10"/>
    <mergeCell ref="K8:M8"/>
    <mergeCell ref="C5:E6"/>
    <mergeCell ref="X7:Y7"/>
    <mergeCell ref="Z7:AB7"/>
    <mergeCell ref="X8:Y8"/>
    <mergeCell ref="Z8:AB8"/>
    <mergeCell ref="N12:O12"/>
    <mergeCell ref="P12:R12"/>
    <mergeCell ref="S5:T6"/>
    <mergeCell ref="U5:W6"/>
    <mergeCell ref="S7:T7"/>
    <mergeCell ref="U7:W7"/>
    <mergeCell ref="S8:T8"/>
    <mergeCell ref="U8:W8"/>
    <mergeCell ref="S9:T9"/>
    <mergeCell ref="U9:W9"/>
    <mergeCell ref="S10:T10"/>
    <mergeCell ref="U10:W10"/>
    <mergeCell ref="S11:T11"/>
    <mergeCell ref="U11:W11"/>
    <mergeCell ref="S12:T12"/>
    <mergeCell ref="U12:W12"/>
    <mergeCell ref="N9:O9"/>
    <mergeCell ref="P9:R9"/>
    <mergeCell ref="N10:O10"/>
    <mergeCell ref="P10:R10"/>
    <mergeCell ref="X12:Y12"/>
    <mergeCell ref="Z12:AB12"/>
    <mergeCell ref="AC5:AD6"/>
    <mergeCell ref="AE5:AG6"/>
    <mergeCell ref="AC7:AD7"/>
    <mergeCell ref="AE7:AG7"/>
    <mergeCell ref="AC8:AD8"/>
    <mergeCell ref="AE8:AG8"/>
    <mergeCell ref="AC9:AD9"/>
    <mergeCell ref="AE9:AG9"/>
    <mergeCell ref="AC10:AD10"/>
    <mergeCell ref="AE10:AG10"/>
    <mergeCell ref="AC11:AD11"/>
    <mergeCell ref="AE11:AG11"/>
    <mergeCell ref="AC12:AD12"/>
    <mergeCell ref="AE12:AG12"/>
    <mergeCell ref="X9:Y9"/>
    <mergeCell ref="Z9:AB9"/>
    <mergeCell ref="X10:Y10"/>
    <mergeCell ref="Z10:AB10"/>
    <mergeCell ref="X11:Y11"/>
    <mergeCell ref="Z11:AB11"/>
    <mergeCell ref="X5:Y6"/>
    <mergeCell ref="Z5:AB6"/>
    <mergeCell ref="AH12:AI12"/>
    <mergeCell ref="AJ12:AL12"/>
    <mergeCell ref="A1:H1"/>
    <mergeCell ref="A2:H2"/>
    <mergeCell ref="A3:H3"/>
    <mergeCell ref="A4:H4"/>
    <mergeCell ref="I1:M4"/>
    <mergeCell ref="N1:R4"/>
    <mergeCell ref="S1:W4"/>
    <mergeCell ref="X1:AB4"/>
    <mergeCell ref="AC1:AG4"/>
    <mergeCell ref="AH1:AL4"/>
    <mergeCell ref="AH9:AI9"/>
    <mergeCell ref="AJ9:AL9"/>
    <mergeCell ref="AH10:AI10"/>
    <mergeCell ref="AJ10:AL10"/>
    <mergeCell ref="AH11:AI11"/>
    <mergeCell ref="AJ11:AL11"/>
    <mergeCell ref="AH5:AI6"/>
    <mergeCell ref="AJ5:AL6"/>
    <mergeCell ref="AH7:AI7"/>
    <mergeCell ref="AJ7:AL7"/>
    <mergeCell ref="AH8:AI8"/>
    <mergeCell ref="AJ8:AL8"/>
  </mergeCells>
  <pageMargins left="0.7" right="0.7" top="0.75" bottom="0.75" header="0.3" footer="0.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23" ma:contentTypeDescription="Create a new document." ma:contentTypeScope="" ma:versionID="a4109737799f5e3e4c2d813cb413debc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58dbdebe88ce4d71839a86c96be1bf4b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96d456f-63c2-45c9-8db7-b11a1b98ac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e29c56f2-654d-4d93-b17e-3c51b15c516c}" ma:internalName="TaxCatchAll" ma:showField="CatchAllData" ma:web="70f41237-efbd-40d4-b99e-b94829b1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2021-01-19T16:05:13+00:00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  <lcf76f155ced4ddcb4097134ff3c332f xmlns="76b09ec9-8897-42b0-9d09-441327e1a463">
      <Terms xmlns="http://schemas.microsoft.com/office/infopath/2007/PartnerControls"/>
    </lcf76f155ced4ddcb4097134ff3c332f>
    <TaxCatchAll xmlns="70f41237-efbd-40d4-b99e-b94829b19591" xsi:nil="true"/>
  </documentManagement>
</p:properties>
</file>

<file path=customXml/itemProps1.xml><?xml version="1.0" encoding="utf-8"?>
<ds:datastoreItem xmlns:ds="http://schemas.openxmlformats.org/officeDocument/2006/customXml" ds:itemID="{F58AA142-F3D7-433C-9C3E-649FB689C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AD9DF7-3D3D-4446-B931-0AF946D8A4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6CA8C-CC2C-413C-8AC8-CFF129EB80E0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76b09ec9-8897-42b0-9d09-441327e1a463"/>
    <ds:schemaRef ds:uri="http://schemas.openxmlformats.org/package/2006/metadata/core-properties"/>
    <ds:schemaRef ds:uri="http://purl.org/dc/terms/"/>
    <ds:schemaRef ds:uri="70f41237-efbd-40d4-b99e-b94829b1959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Moore</dc:creator>
  <cp:keywords/>
  <dc:description/>
  <cp:lastModifiedBy>Sherry Leason</cp:lastModifiedBy>
  <cp:revision/>
  <dcterms:created xsi:type="dcterms:W3CDTF">2021-01-19T15:54:38Z</dcterms:created>
  <dcterms:modified xsi:type="dcterms:W3CDTF">2024-02-13T21:46:28Z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  <property fmtid="{D5CDD505-2E9C-101B-9397-08002B2CF9AE}" pid="3" name="MediaServiceImageTags">
    <vt:lpwstr/>
  </property>
</Properties>
</file>