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B:\Purchasing\Agreements\1-Solicitations\24-204-121002 - Sloans Point-Big Creek NCT\Tab 5 - Bids Received\"/>
    </mc:Choice>
  </mc:AlternateContent>
  <xr:revisionPtr revIDLastSave="0" documentId="13_ncr:1_{4AAD0AB2-56B3-4F4A-B922-C9A09A6B04AE}" xr6:coauthVersionLast="47" xr6:coauthVersionMax="47" xr10:uidLastSave="{00000000-0000-0000-0000-000000000000}"/>
  <bookViews>
    <workbookView xWindow="-100" yWindow="-100" windowWidth="21467" windowHeight="11576" xr2:uid="{52F1AB2B-749C-4D49-A166-0AE7F9A8A4D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1" i="1" l="1"/>
  <c r="CD11" i="1"/>
  <c r="CD10" i="1"/>
  <c r="CD9" i="1"/>
  <c r="CD8" i="1"/>
  <c r="BY11" i="1"/>
  <c r="BY10" i="1"/>
  <c r="BY9" i="1"/>
  <c r="BY8" i="1"/>
  <c r="BT11" i="1"/>
  <c r="BT10" i="1"/>
  <c r="BT9" i="1"/>
  <c r="BT8" i="1"/>
  <c r="BO11" i="1"/>
  <c r="BO10" i="1"/>
  <c r="BO9" i="1"/>
  <c r="BO8" i="1"/>
  <c r="BJ11" i="1"/>
  <c r="BJ10" i="1"/>
  <c r="BJ9" i="1"/>
  <c r="BJ8" i="1"/>
  <c r="BE11" i="1"/>
  <c r="BE10" i="1"/>
  <c r="BE9" i="1"/>
  <c r="BE8" i="1"/>
  <c r="AZ11" i="1"/>
  <c r="AZ10" i="1"/>
  <c r="AZ9" i="1"/>
  <c r="AZ8" i="1"/>
  <c r="AU11" i="1"/>
  <c r="AU10" i="1"/>
  <c r="AU9" i="1"/>
  <c r="AU8" i="1"/>
  <c r="AP11" i="1"/>
  <c r="AP10" i="1"/>
  <c r="AP9" i="1"/>
  <c r="AP8" i="1"/>
  <c r="AK11" i="1"/>
  <c r="AK10" i="1"/>
  <c r="AK9" i="1"/>
  <c r="AK8" i="1"/>
  <c r="AF11" i="1"/>
  <c r="AF10" i="1"/>
  <c r="AF9" i="1"/>
  <c r="AF8" i="1"/>
  <c r="AA11" i="1"/>
  <c r="AA10" i="1"/>
  <c r="AA9" i="1"/>
  <c r="AA8" i="1"/>
  <c r="V11" i="1"/>
  <c r="V10" i="1"/>
  <c r="V9" i="1"/>
  <c r="V8" i="1"/>
  <c r="Q11" i="1"/>
  <c r="Q10" i="1"/>
  <c r="Q9" i="1"/>
  <c r="Q8" i="1"/>
  <c r="L10" i="1"/>
  <c r="L9" i="1"/>
  <c r="L8" i="1"/>
  <c r="CD12" i="1" l="1"/>
  <c r="BY12" i="1"/>
  <c r="BT12" i="1"/>
  <c r="BO12" i="1"/>
  <c r="BJ12" i="1"/>
  <c r="BE12" i="1"/>
  <c r="AZ12" i="1"/>
  <c r="AU12" i="1"/>
  <c r="AP12" i="1"/>
  <c r="AK12" i="1"/>
  <c r="AF12" i="1"/>
  <c r="AA12" i="1"/>
  <c r="V12" i="1"/>
  <c r="Q12" i="1"/>
  <c r="L12" i="1"/>
</calcChain>
</file>

<file path=xl/sharedStrings.xml><?xml version="1.0" encoding="utf-8"?>
<sst xmlns="http://schemas.openxmlformats.org/spreadsheetml/2006/main" count="113" uniqueCount="36">
  <si>
    <t>ATTACHMENT 1</t>
  </si>
  <si>
    <t>DESCRIPTION</t>
  </si>
  <si>
    <t>NUMBER</t>
  </si>
  <si>
    <t xml:space="preserve">UNIT </t>
  </si>
  <si>
    <t>PRICE PER</t>
  </si>
  <si>
    <t>TOTAL EXTENDED</t>
  </si>
  <si>
    <t>NATIONAL FOREST</t>
  </si>
  <si>
    <t>OF UNITS</t>
  </si>
  <si>
    <t>TYPE</t>
  </si>
  <si>
    <t>UNIT</t>
  </si>
  <si>
    <t>AMOUNT</t>
  </si>
  <si>
    <t>Acres</t>
  </si>
  <si>
    <t>TOTAL</t>
  </si>
  <si>
    <t>PAYETTE</t>
  </si>
  <si>
    <t>Thin and Scatter</t>
  </si>
  <si>
    <t>Thin and Pile</t>
  </si>
  <si>
    <t>Sloan's Point/Big Creek NCT</t>
  </si>
  <si>
    <t>Sloan's Point NCT</t>
  </si>
  <si>
    <t>Big Creek NCT</t>
  </si>
  <si>
    <t>IDL ITB 24-204-121002</t>
  </si>
  <si>
    <t>5 Star Forestry, LLC</t>
  </si>
  <si>
    <t>Absolute Forestry</t>
  </si>
  <si>
    <t>Alpha Services, LLC</t>
  </si>
  <si>
    <t>Aspen Forestry, LLC</t>
  </si>
  <si>
    <t>Gonzalez Forestry, INC</t>
  </si>
  <si>
    <t>LG Forestry, INC</t>
  </si>
  <si>
    <t>Mountain View Reforestation, LLC</t>
  </si>
  <si>
    <t>MP Forestry, INC</t>
  </si>
  <si>
    <t>Pineda Post &amp; Poles, INC</t>
  </si>
  <si>
    <t>Scenic Forestry</t>
  </si>
  <si>
    <t>Silhouette Farm &amp; Forestry, LLC</t>
  </si>
  <si>
    <t>Sprout Forestry, INC</t>
  </si>
  <si>
    <t>Terraform Land Co., LLC</t>
  </si>
  <si>
    <t>Wildlife and Wetlands Solutions, LLC</t>
  </si>
  <si>
    <t>Worman Forest Management, LLC</t>
  </si>
  <si>
    <t>BID EVALUATION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</si>
</sst>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2" borderId="18" xfId="0" applyFont="1" applyFill="1" applyBorder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/>
    <xf numFmtId="0" fontId="2" fillId="2" borderId="30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44" fontId="2" fillId="4" borderId="23" xfId="0" applyNumberFormat="1" applyFont="1" applyFill="1" applyBorder="1" applyAlignment="1">
      <alignment horizontal="left" vertical="center"/>
    </xf>
    <xf numFmtId="44" fontId="2" fillId="4" borderId="25" xfId="0" applyNumberFormat="1" applyFont="1" applyFill="1" applyBorder="1" applyAlignment="1">
      <alignment horizontal="left" vertical="center"/>
    </xf>
    <xf numFmtId="44" fontId="2" fillId="4" borderId="26" xfId="0" applyNumberFormat="1" applyFont="1" applyFill="1" applyBorder="1" applyAlignment="1">
      <alignment horizontal="left" vertical="center"/>
    </xf>
    <xf numFmtId="44" fontId="2" fillId="0" borderId="20" xfId="0" applyNumberFormat="1" applyFont="1" applyBorder="1" applyAlignment="1">
      <alignment horizontal="left" vertical="center"/>
    </xf>
    <xf numFmtId="44" fontId="2" fillId="0" borderId="21" xfId="0" applyNumberFormat="1" applyFont="1" applyBorder="1" applyAlignment="1">
      <alignment horizontal="left" vertical="center"/>
    </xf>
    <xf numFmtId="44" fontId="2" fillId="0" borderId="28" xfId="0" applyNumberFormat="1" applyFont="1" applyBorder="1" applyAlignment="1">
      <alignment horizontal="left" vertical="center"/>
    </xf>
    <xf numFmtId="44" fontId="2" fillId="0" borderId="23" xfId="0" applyNumberFormat="1" applyFont="1" applyBorder="1" applyAlignment="1">
      <alignment horizontal="left" vertical="center"/>
    </xf>
    <xf numFmtId="44" fontId="2" fillId="0" borderId="25" xfId="0" applyNumberFormat="1" applyFont="1" applyBorder="1" applyAlignment="1">
      <alignment horizontal="left" vertical="center"/>
    </xf>
    <xf numFmtId="44" fontId="2" fillId="0" borderId="26" xfId="0" applyNumberFormat="1" applyFont="1" applyBorder="1" applyAlignment="1">
      <alignment horizontal="left"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5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6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44" fontId="2" fillId="3" borderId="20" xfId="0" applyNumberFormat="1" applyFont="1" applyFill="1" applyBorder="1" applyAlignment="1" applyProtection="1">
      <alignment horizontal="center" vertical="center"/>
      <protection locked="0"/>
    </xf>
    <xf numFmtId="44" fontId="2" fillId="3" borderId="2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0" fontId="1" fillId="2" borderId="5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2" fillId="2" borderId="32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1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44" fontId="2" fillId="3" borderId="29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2" fillId="0" borderId="2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3" fontId="2" fillId="0" borderId="20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DDAFB-71E6-4616-A0A1-72D1A888D299}">
  <dimension ref="B1:CF13"/>
  <sheetViews>
    <sheetView tabSelected="1" workbookViewId="0">
      <pane xSplit="9" ySplit="7" topLeftCell="J8" activePane="bottomRight" state="frozen"/>
      <selection pane="topRight" activeCell="J1" sqref="J1"/>
      <selection pane="bottomLeft" activeCell="A8" sqref="A8"/>
      <selection pane="bottomRight" activeCell="D13" sqref="D13"/>
    </sheetView>
  </sheetViews>
  <sheetFormatPr defaultColWidth="8.8984375" defaultRowHeight="12.75" x14ac:dyDescent="0.25"/>
  <cols>
    <col min="1" max="1" width="4.09765625" style="1" customWidth="1"/>
    <col min="2" max="2" width="8.8984375" style="1"/>
    <col min="3" max="3" width="9.3984375" style="1" customWidth="1"/>
    <col min="4" max="4" width="8.8984375" style="1"/>
    <col min="5" max="5" width="3.5" style="1" customWidth="1"/>
    <col min="6" max="6" width="5" style="1" customWidth="1"/>
    <col min="7" max="7" width="6" style="1" customWidth="1"/>
    <col min="8" max="8" width="3.09765625" style="1" customWidth="1"/>
    <col min="9" max="9" width="7" style="1" customWidth="1"/>
    <col min="10" max="10" width="9.3984375" style="1" customWidth="1"/>
    <col min="11" max="11" width="1.59765625" style="1" customWidth="1"/>
    <col min="12" max="12" width="8.8984375" style="1"/>
    <col min="13" max="13" width="2.5" style="1" customWidth="1"/>
    <col min="14" max="14" width="6.5" style="1" customWidth="1"/>
    <col min="15" max="15" width="9.3984375" style="1" customWidth="1"/>
    <col min="16" max="16" width="1.59765625" style="1" customWidth="1"/>
    <col min="17" max="17" width="8.8984375" style="1"/>
    <col min="18" max="18" width="2.5" style="1" customWidth="1"/>
    <col min="19" max="19" width="6.5" style="1" customWidth="1"/>
    <col min="20" max="20" width="9.3984375" style="1" customWidth="1"/>
    <col min="21" max="21" width="1.59765625" style="1" customWidth="1"/>
    <col min="22" max="22" width="8.8984375" style="1"/>
    <col min="23" max="23" width="2.5" style="1" customWidth="1"/>
    <col min="24" max="24" width="6.5" style="1" customWidth="1"/>
    <col min="25" max="25" width="9.3984375" style="1" customWidth="1"/>
    <col min="26" max="26" width="1.59765625" style="1" customWidth="1"/>
    <col min="27" max="27" width="8.8984375" style="1"/>
    <col min="28" max="28" width="2.5" style="1" customWidth="1"/>
    <col min="29" max="29" width="6.5" style="1" customWidth="1"/>
    <col min="30" max="30" width="9.3984375" style="1" customWidth="1"/>
    <col min="31" max="31" width="1.59765625" style="1" customWidth="1"/>
    <col min="32" max="32" width="8.8984375" style="1"/>
    <col min="33" max="33" width="2.5" style="1" customWidth="1"/>
    <col min="34" max="34" width="6.5" style="1" customWidth="1"/>
    <col min="35" max="35" width="9.3984375" style="1" customWidth="1"/>
    <col min="36" max="36" width="1.59765625" style="1" customWidth="1"/>
    <col min="37" max="37" width="8.8984375" style="1"/>
    <col min="38" max="38" width="2.5" style="1" customWidth="1"/>
    <col min="39" max="39" width="6.5" style="1" customWidth="1"/>
    <col min="40" max="40" width="9.3984375" style="1" customWidth="1"/>
    <col min="41" max="41" width="1.59765625" style="1" customWidth="1"/>
    <col min="42" max="42" width="8.8984375" style="1"/>
    <col min="43" max="43" width="2.5" style="1" customWidth="1"/>
    <col min="44" max="44" width="6.5" style="1" customWidth="1"/>
    <col min="45" max="45" width="9.3984375" style="1" customWidth="1"/>
    <col min="46" max="46" width="1.59765625" style="1" customWidth="1"/>
    <col min="47" max="47" width="8.8984375" style="1"/>
    <col min="48" max="48" width="2.5" style="1" customWidth="1"/>
    <col min="49" max="49" width="6.5" style="1" customWidth="1"/>
    <col min="50" max="50" width="9.3984375" style="1" customWidth="1"/>
    <col min="51" max="51" width="1.59765625" style="1" customWidth="1"/>
    <col min="52" max="52" width="8.8984375" style="1"/>
    <col min="53" max="53" width="2.5" style="1" customWidth="1"/>
    <col min="54" max="54" width="6.5" style="1" customWidth="1"/>
    <col min="55" max="55" width="9.3984375" style="1" customWidth="1"/>
    <col min="56" max="56" width="1.59765625" style="1" customWidth="1"/>
    <col min="57" max="57" width="8.8984375" style="1"/>
    <col min="58" max="58" width="2.5" style="1" customWidth="1"/>
    <col min="59" max="59" width="6.5" style="1" customWidth="1"/>
    <col min="60" max="60" width="9.3984375" style="1" customWidth="1"/>
    <col min="61" max="61" width="1.59765625" style="1" customWidth="1"/>
    <col min="62" max="62" width="8.8984375" style="1"/>
    <col min="63" max="63" width="2.5" style="1" customWidth="1"/>
    <col min="64" max="64" width="6.5" style="1" customWidth="1"/>
    <col min="65" max="65" width="9.3984375" style="1" customWidth="1"/>
    <col min="66" max="66" width="1.59765625" style="1" customWidth="1"/>
    <col min="67" max="67" width="8.8984375" style="1"/>
    <col min="68" max="68" width="2.5" style="1" customWidth="1"/>
    <col min="69" max="69" width="6.5" style="1" customWidth="1"/>
    <col min="70" max="70" width="9.3984375" style="1" customWidth="1"/>
    <col min="71" max="71" width="1.59765625" style="1" customWidth="1"/>
    <col min="72" max="72" width="8.8984375" style="1"/>
    <col min="73" max="73" width="2.5" style="1" customWidth="1"/>
    <col min="74" max="74" width="6.5" style="1" customWidth="1"/>
    <col min="75" max="75" width="9.3984375" style="1" customWidth="1"/>
    <col min="76" max="76" width="1.59765625" style="1" customWidth="1"/>
    <col min="77" max="77" width="8.8984375" style="1"/>
    <col min="78" max="78" width="2.5" style="1" customWidth="1"/>
    <col min="79" max="79" width="6.5" style="1" customWidth="1"/>
    <col min="80" max="80" width="9.3984375" style="1" customWidth="1"/>
    <col min="81" max="81" width="1.59765625" style="1" customWidth="1"/>
    <col min="82" max="82" width="8.8984375" style="1"/>
    <col min="83" max="83" width="2.5" style="1" customWidth="1"/>
    <col min="84" max="84" width="6.5" style="1" customWidth="1"/>
    <col min="85" max="16384" width="8.8984375" style="1"/>
  </cols>
  <sheetData>
    <row r="1" spans="2:84" ht="13.3" thickBot="1" x14ac:dyDescent="0.3"/>
    <row r="2" spans="2:84" ht="14.4" customHeight="1" x14ac:dyDescent="0.25">
      <c r="B2" s="65" t="s">
        <v>0</v>
      </c>
      <c r="C2" s="66"/>
      <c r="D2" s="66"/>
      <c r="E2" s="66"/>
      <c r="F2" s="66"/>
      <c r="G2" s="66"/>
      <c r="H2" s="66"/>
      <c r="I2" s="67"/>
      <c r="J2" s="38" t="s">
        <v>20</v>
      </c>
      <c r="K2" s="39"/>
      <c r="L2" s="39"/>
      <c r="M2" s="39"/>
      <c r="N2" s="40"/>
      <c r="O2" s="38" t="s">
        <v>21</v>
      </c>
      <c r="P2" s="39"/>
      <c r="Q2" s="39"/>
      <c r="R2" s="39"/>
      <c r="S2" s="40"/>
      <c r="T2" s="38" t="s">
        <v>22</v>
      </c>
      <c r="U2" s="39"/>
      <c r="V2" s="39"/>
      <c r="W2" s="39"/>
      <c r="X2" s="40"/>
      <c r="Y2" s="38" t="s">
        <v>23</v>
      </c>
      <c r="Z2" s="39"/>
      <c r="AA2" s="39"/>
      <c r="AB2" s="39"/>
      <c r="AC2" s="40"/>
      <c r="AD2" s="38" t="s">
        <v>24</v>
      </c>
      <c r="AE2" s="39"/>
      <c r="AF2" s="39"/>
      <c r="AG2" s="39"/>
      <c r="AH2" s="40"/>
      <c r="AI2" s="38" t="s">
        <v>25</v>
      </c>
      <c r="AJ2" s="39"/>
      <c r="AK2" s="39"/>
      <c r="AL2" s="39"/>
      <c r="AM2" s="40"/>
      <c r="AN2" s="19" t="s">
        <v>26</v>
      </c>
      <c r="AO2" s="20"/>
      <c r="AP2" s="20"/>
      <c r="AQ2" s="20"/>
      <c r="AR2" s="21"/>
      <c r="AS2" s="38" t="s">
        <v>27</v>
      </c>
      <c r="AT2" s="39"/>
      <c r="AU2" s="39"/>
      <c r="AV2" s="39"/>
      <c r="AW2" s="40"/>
      <c r="AX2" s="38" t="s">
        <v>28</v>
      </c>
      <c r="AY2" s="39"/>
      <c r="AZ2" s="39"/>
      <c r="BA2" s="39"/>
      <c r="BB2" s="40"/>
      <c r="BC2" s="38" t="s">
        <v>29</v>
      </c>
      <c r="BD2" s="39"/>
      <c r="BE2" s="39"/>
      <c r="BF2" s="39"/>
      <c r="BG2" s="40"/>
      <c r="BH2" s="38" t="s">
        <v>30</v>
      </c>
      <c r="BI2" s="39"/>
      <c r="BJ2" s="39"/>
      <c r="BK2" s="39"/>
      <c r="BL2" s="40"/>
      <c r="BM2" s="38" t="s">
        <v>31</v>
      </c>
      <c r="BN2" s="39"/>
      <c r="BO2" s="39"/>
      <c r="BP2" s="39"/>
      <c r="BQ2" s="40"/>
      <c r="BR2" s="38" t="s">
        <v>32</v>
      </c>
      <c r="BS2" s="39"/>
      <c r="BT2" s="39"/>
      <c r="BU2" s="39"/>
      <c r="BV2" s="40"/>
      <c r="BW2" s="19" t="s">
        <v>33</v>
      </c>
      <c r="BX2" s="20"/>
      <c r="BY2" s="20"/>
      <c r="BZ2" s="20"/>
      <c r="CA2" s="21"/>
      <c r="CB2" s="19" t="s">
        <v>34</v>
      </c>
      <c r="CC2" s="20"/>
      <c r="CD2" s="20"/>
      <c r="CE2" s="20"/>
      <c r="CF2" s="21"/>
    </row>
    <row r="3" spans="2:84" x14ac:dyDescent="0.25">
      <c r="B3" s="68" t="s">
        <v>35</v>
      </c>
      <c r="C3" s="69"/>
      <c r="D3" s="69"/>
      <c r="E3" s="69"/>
      <c r="F3" s="69"/>
      <c r="G3" s="69"/>
      <c r="H3" s="69"/>
      <c r="I3" s="70"/>
      <c r="J3" s="41"/>
      <c r="K3" s="42"/>
      <c r="L3" s="42"/>
      <c r="M3" s="42"/>
      <c r="N3" s="43"/>
      <c r="O3" s="41"/>
      <c r="P3" s="42"/>
      <c r="Q3" s="42"/>
      <c r="R3" s="42"/>
      <c r="S3" s="43"/>
      <c r="T3" s="41"/>
      <c r="U3" s="42"/>
      <c r="V3" s="42"/>
      <c r="W3" s="42"/>
      <c r="X3" s="43"/>
      <c r="Y3" s="41"/>
      <c r="Z3" s="42"/>
      <c r="AA3" s="42"/>
      <c r="AB3" s="42"/>
      <c r="AC3" s="43"/>
      <c r="AD3" s="41"/>
      <c r="AE3" s="42"/>
      <c r="AF3" s="42"/>
      <c r="AG3" s="42"/>
      <c r="AH3" s="43"/>
      <c r="AI3" s="41"/>
      <c r="AJ3" s="42"/>
      <c r="AK3" s="42"/>
      <c r="AL3" s="42"/>
      <c r="AM3" s="43"/>
      <c r="AN3" s="22"/>
      <c r="AO3" s="23"/>
      <c r="AP3" s="23"/>
      <c r="AQ3" s="23"/>
      <c r="AR3" s="24"/>
      <c r="AS3" s="41"/>
      <c r="AT3" s="42"/>
      <c r="AU3" s="42"/>
      <c r="AV3" s="42"/>
      <c r="AW3" s="43"/>
      <c r="AX3" s="41"/>
      <c r="AY3" s="42"/>
      <c r="AZ3" s="42"/>
      <c r="BA3" s="42"/>
      <c r="BB3" s="43"/>
      <c r="BC3" s="41"/>
      <c r="BD3" s="42"/>
      <c r="BE3" s="42"/>
      <c r="BF3" s="42"/>
      <c r="BG3" s="43"/>
      <c r="BH3" s="41"/>
      <c r="BI3" s="42"/>
      <c r="BJ3" s="42"/>
      <c r="BK3" s="42"/>
      <c r="BL3" s="43"/>
      <c r="BM3" s="41"/>
      <c r="BN3" s="42"/>
      <c r="BO3" s="42"/>
      <c r="BP3" s="42"/>
      <c r="BQ3" s="43"/>
      <c r="BR3" s="41"/>
      <c r="BS3" s="42"/>
      <c r="BT3" s="42"/>
      <c r="BU3" s="42"/>
      <c r="BV3" s="43"/>
      <c r="BW3" s="22"/>
      <c r="BX3" s="23"/>
      <c r="BY3" s="23"/>
      <c r="BZ3" s="23"/>
      <c r="CA3" s="24"/>
      <c r="CB3" s="22"/>
      <c r="CC3" s="23"/>
      <c r="CD3" s="23"/>
      <c r="CE3" s="23"/>
      <c r="CF3" s="24"/>
    </row>
    <row r="4" spans="2:84" x14ac:dyDescent="0.25">
      <c r="B4" s="68" t="s">
        <v>19</v>
      </c>
      <c r="C4" s="69"/>
      <c r="D4" s="69"/>
      <c r="E4" s="69"/>
      <c r="F4" s="69"/>
      <c r="G4" s="69"/>
      <c r="H4" s="69"/>
      <c r="I4" s="70"/>
      <c r="J4" s="41"/>
      <c r="K4" s="42"/>
      <c r="L4" s="42"/>
      <c r="M4" s="42"/>
      <c r="N4" s="43"/>
      <c r="O4" s="41"/>
      <c r="P4" s="42"/>
      <c r="Q4" s="42"/>
      <c r="R4" s="42"/>
      <c r="S4" s="43"/>
      <c r="T4" s="41"/>
      <c r="U4" s="42"/>
      <c r="V4" s="42"/>
      <c r="W4" s="42"/>
      <c r="X4" s="43"/>
      <c r="Y4" s="41"/>
      <c r="Z4" s="42"/>
      <c r="AA4" s="42"/>
      <c r="AB4" s="42"/>
      <c r="AC4" s="43"/>
      <c r="AD4" s="41"/>
      <c r="AE4" s="42"/>
      <c r="AF4" s="42"/>
      <c r="AG4" s="42"/>
      <c r="AH4" s="43"/>
      <c r="AI4" s="41"/>
      <c r="AJ4" s="42"/>
      <c r="AK4" s="42"/>
      <c r="AL4" s="42"/>
      <c r="AM4" s="43"/>
      <c r="AN4" s="22"/>
      <c r="AO4" s="23"/>
      <c r="AP4" s="23"/>
      <c r="AQ4" s="23"/>
      <c r="AR4" s="24"/>
      <c r="AS4" s="41"/>
      <c r="AT4" s="42"/>
      <c r="AU4" s="42"/>
      <c r="AV4" s="42"/>
      <c r="AW4" s="43"/>
      <c r="AX4" s="41"/>
      <c r="AY4" s="42"/>
      <c r="AZ4" s="42"/>
      <c r="BA4" s="42"/>
      <c r="BB4" s="43"/>
      <c r="BC4" s="41"/>
      <c r="BD4" s="42"/>
      <c r="BE4" s="42"/>
      <c r="BF4" s="42"/>
      <c r="BG4" s="43"/>
      <c r="BH4" s="41"/>
      <c r="BI4" s="42"/>
      <c r="BJ4" s="42"/>
      <c r="BK4" s="42"/>
      <c r="BL4" s="43"/>
      <c r="BM4" s="41"/>
      <c r="BN4" s="42"/>
      <c r="BO4" s="42"/>
      <c r="BP4" s="42"/>
      <c r="BQ4" s="43"/>
      <c r="BR4" s="41"/>
      <c r="BS4" s="42"/>
      <c r="BT4" s="42"/>
      <c r="BU4" s="42"/>
      <c r="BV4" s="43"/>
      <c r="BW4" s="22"/>
      <c r="BX4" s="23"/>
      <c r="BY4" s="23"/>
      <c r="BZ4" s="23"/>
      <c r="CA4" s="24"/>
      <c r="CB4" s="22"/>
      <c r="CC4" s="23"/>
      <c r="CD4" s="23"/>
      <c r="CE4" s="23"/>
      <c r="CF4" s="24"/>
    </row>
    <row r="5" spans="2:84" ht="13.3" thickBot="1" x14ac:dyDescent="0.3">
      <c r="B5" s="55" t="s">
        <v>16</v>
      </c>
      <c r="C5" s="56"/>
      <c r="D5" s="56"/>
      <c r="E5" s="56"/>
      <c r="F5" s="56"/>
      <c r="G5" s="56"/>
      <c r="H5" s="56"/>
      <c r="I5" s="57"/>
      <c r="J5" s="44"/>
      <c r="K5" s="45"/>
      <c r="L5" s="45"/>
      <c r="M5" s="45"/>
      <c r="N5" s="46"/>
      <c r="O5" s="44"/>
      <c r="P5" s="45"/>
      <c r="Q5" s="45"/>
      <c r="R5" s="45"/>
      <c r="S5" s="46"/>
      <c r="T5" s="44"/>
      <c r="U5" s="45"/>
      <c r="V5" s="45"/>
      <c r="W5" s="45"/>
      <c r="X5" s="46"/>
      <c r="Y5" s="44"/>
      <c r="Z5" s="45"/>
      <c r="AA5" s="45"/>
      <c r="AB5" s="45"/>
      <c r="AC5" s="46"/>
      <c r="AD5" s="44"/>
      <c r="AE5" s="45"/>
      <c r="AF5" s="45"/>
      <c r="AG5" s="45"/>
      <c r="AH5" s="46"/>
      <c r="AI5" s="44"/>
      <c r="AJ5" s="45"/>
      <c r="AK5" s="45"/>
      <c r="AL5" s="45"/>
      <c r="AM5" s="46"/>
      <c r="AN5" s="25"/>
      <c r="AO5" s="26"/>
      <c r="AP5" s="26"/>
      <c r="AQ5" s="26"/>
      <c r="AR5" s="27"/>
      <c r="AS5" s="44"/>
      <c r="AT5" s="45"/>
      <c r="AU5" s="45"/>
      <c r="AV5" s="45"/>
      <c r="AW5" s="46"/>
      <c r="AX5" s="44"/>
      <c r="AY5" s="45"/>
      <c r="AZ5" s="45"/>
      <c r="BA5" s="45"/>
      <c r="BB5" s="46"/>
      <c r="BC5" s="44"/>
      <c r="BD5" s="45"/>
      <c r="BE5" s="45"/>
      <c r="BF5" s="45"/>
      <c r="BG5" s="46"/>
      <c r="BH5" s="44"/>
      <c r="BI5" s="45"/>
      <c r="BJ5" s="45"/>
      <c r="BK5" s="45"/>
      <c r="BL5" s="46"/>
      <c r="BM5" s="44"/>
      <c r="BN5" s="45"/>
      <c r="BO5" s="45"/>
      <c r="BP5" s="45"/>
      <c r="BQ5" s="46"/>
      <c r="BR5" s="44"/>
      <c r="BS5" s="45"/>
      <c r="BT5" s="45"/>
      <c r="BU5" s="45"/>
      <c r="BV5" s="46"/>
      <c r="BW5" s="25"/>
      <c r="BX5" s="26"/>
      <c r="BY5" s="26"/>
      <c r="BZ5" s="26"/>
      <c r="CA5" s="27"/>
      <c r="CB5" s="25"/>
      <c r="CC5" s="26"/>
      <c r="CD5" s="26"/>
      <c r="CE5" s="26"/>
      <c r="CF5" s="27"/>
    </row>
    <row r="6" spans="2:84" x14ac:dyDescent="0.25">
      <c r="B6" s="58" t="s">
        <v>13</v>
      </c>
      <c r="C6" s="30"/>
      <c r="D6" s="59" t="s">
        <v>1</v>
      </c>
      <c r="E6" s="60"/>
      <c r="F6" s="61"/>
      <c r="G6" s="28" t="s">
        <v>2</v>
      </c>
      <c r="H6" s="29"/>
      <c r="I6" s="6" t="s">
        <v>3</v>
      </c>
      <c r="J6" s="28" t="s">
        <v>4</v>
      </c>
      <c r="K6" s="29"/>
      <c r="L6" s="30" t="s">
        <v>5</v>
      </c>
      <c r="M6" s="30"/>
      <c r="N6" s="31"/>
      <c r="O6" s="28" t="s">
        <v>4</v>
      </c>
      <c r="P6" s="29"/>
      <c r="Q6" s="30" t="s">
        <v>5</v>
      </c>
      <c r="R6" s="30"/>
      <c r="S6" s="31"/>
      <c r="T6" s="28" t="s">
        <v>4</v>
      </c>
      <c r="U6" s="29"/>
      <c r="V6" s="30" t="s">
        <v>5</v>
      </c>
      <c r="W6" s="30"/>
      <c r="X6" s="31"/>
      <c r="Y6" s="28" t="s">
        <v>4</v>
      </c>
      <c r="Z6" s="29"/>
      <c r="AA6" s="30" t="s">
        <v>5</v>
      </c>
      <c r="AB6" s="30"/>
      <c r="AC6" s="31"/>
      <c r="AD6" s="28" t="s">
        <v>4</v>
      </c>
      <c r="AE6" s="29"/>
      <c r="AF6" s="30" t="s">
        <v>5</v>
      </c>
      <c r="AG6" s="30"/>
      <c r="AH6" s="31"/>
      <c r="AI6" s="28" t="s">
        <v>4</v>
      </c>
      <c r="AJ6" s="29"/>
      <c r="AK6" s="30" t="s">
        <v>5</v>
      </c>
      <c r="AL6" s="30"/>
      <c r="AM6" s="31"/>
      <c r="AN6" s="47" t="s">
        <v>4</v>
      </c>
      <c r="AO6" s="48"/>
      <c r="AP6" s="49" t="s">
        <v>5</v>
      </c>
      <c r="AQ6" s="50"/>
      <c r="AR6" s="51"/>
      <c r="AS6" s="28" t="s">
        <v>4</v>
      </c>
      <c r="AT6" s="29"/>
      <c r="AU6" s="30" t="s">
        <v>5</v>
      </c>
      <c r="AV6" s="30"/>
      <c r="AW6" s="31"/>
      <c r="AX6" s="28" t="s">
        <v>4</v>
      </c>
      <c r="AY6" s="29"/>
      <c r="AZ6" s="30" t="s">
        <v>5</v>
      </c>
      <c r="BA6" s="30"/>
      <c r="BB6" s="31"/>
      <c r="BC6" s="28" t="s">
        <v>4</v>
      </c>
      <c r="BD6" s="29"/>
      <c r="BE6" s="30" t="s">
        <v>5</v>
      </c>
      <c r="BF6" s="30"/>
      <c r="BG6" s="31"/>
      <c r="BH6" s="28" t="s">
        <v>4</v>
      </c>
      <c r="BI6" s="29"/>
      <c r="BJ6" s="30" t="s">
        <v>5</v>
      </c>
      <c r="BK6" s="30"/>
      <c r="BL6" s="31"/>
      <c r="BM6" s="28" t="s">
        <v>4</v>
      </c>
      <c r="BN6" s="29"/>
      <c r="BO6" s="30" t="s">
        <v>5</v>
      </c>
      <c r="BP6" s="30"/>
      <c r="BQ6" s="31"/>
      <c r="BR6" s="28" t="s">
        <v>4</v>
      </c>
      <c r="BS6" s="29"/>
      <c r="BT6" s="30" t="s">
        <v>5</v>
      </c>
      <c r="BU6" s="30"/>
      <c r="BV6" s="31"/>
      <c r="BW6" s="28" t="s">
        <v>4</v>
      </c>
      <c r="BX6" s="29"/>
      <c r="BY6" s="30" t="s">
        <v>5</v>
      </c>
      <c r="BZ6" s="30"/>
      <c r="CA6" s="31"/>
      <c r="CB6" s="28" t="s">
        <v>4</v>
      </c>
      <c r="CC6" s="29"/>
      <c r="CD6" s="30" t="s">
        <v>5</v>
      </c>
      <c r="CE6" s="30"/>
      <c r="CF6" s="31"/>
    </row>
    <row r="7" spans="2:84" ht="13.3" thickBot="1" x14ac:dyDescent="0.3">
      <c r="B7" s="52" t="s">
        <v>6</v>
      </c>
      <c r="C7" s="33"/>
      <c r="D7" s="62"/>
      <c r="E7" s="63"/>
      <c r="F7" s="64"/>
      <c r="G7" s="32" t="s">
        <v>7</v>
      </c>
      <c r="H7" s="33"/>
      <c r="I7" s="2" t="s">
        <v>8</v>
      </c>
      <c r="J7" s="32" t="s">
        <v>9</v>
      </c>
      <c r="K7" s="33"/>
      <c r="L7" s="34" t="s">
        <v>10</v>
      </c>
      <c r="M7" s="34"/>
      <c r="N7" s="35"/>
      <c r="O7" s="32" t="s">
        <v>9</v>
      </c>
      <c r="P7" s="33"/>
      <c r="Q7" s="34" t="s">
        <v>10</v>
      </c>
      <c r="R7" s="34"/>
      <c r="S7" s="35"/>
      <c r="T7" s="32" t="s">
        <v>9</v>
      </c>
      <c r="U7" s="33"/>
      <c r="V7" s="34" t="s">
        <v>10</v>
      </c>
      <c r="W7" s="34"/>
      <c r="X7" s="35"/>
      <c r="Y7" s="32" t="s">
        <v>9</v>
      </c>
      <c r="Z7" s="33"/>
      <c r="AA7" s="34" t="s">
        <v>10</v>
      </c>
      <c r="AB7" s="34"/>
      <c r="AC7" s="35"/>
      <c r="AD7" s="32" t="s">
        <v>9</v>
      </c>
      <c r="AE7" s="33"/>
      <c r="AF7" s="34" t="s">
        <v>10</v>
      </c>
      <c r="AG7" s="34"/>
      <c r="AH7" s="35"/>
      <c r="AI7" s="32" t="s">
        <v>9</v>
      </c>
      <c r="AJ7" s="33"/>
      <c r="AK7" s="34" t="s">
        <v>10</v>
      </c>
      <c r="AL7" s="34"/>
      <c r="AM7" s="35"/>
      <c r="AN7" s="52" t="s">
        <v>9</v>
      </c>
      <c r="AO7" s="33"/>
      <c r="AP7" s="32" t="s">
        <v>10</v>
      </c>
      <c r="AQ7" s="34"/>
      <c r="AR7" s="35"/>
      <c r="AS7" s="32" t="s">
        <v>9</v>
      </c>
      <c r="AT7" s="33"/>
      <c r="AU7" s="34" t="s">
        <v>10</v>
      </c>
      <c r="AV7" s="34"/>
      <c r="AW7" s="35"/>
      <c r="AX7" s="32" t="s">
        <v>9</v>
      </c>
      <c r="AY7" s="33"/>
      <c r="AZ7" s="34" t="s">
        <v>10</v>
      </c>
      <c r="BA7" s="34"/>
      <c r="BB7" s="35"/>
      <c r="BC7" s="32" t="s">
        <v>9</v>
      </c>
      <c r="BD7" s="33"/>
      <c r="BE7" s="34" t="s">
        <v>10</v>
      </c>
      <c r="BF7" s="34"/>
      <c r="BG7" s="35"/>
      <c r="BH7" s="32" t="s">
        <v>9</v>
      </c>
      <c r="BI7" s="33"/>
      <c r="BJ7" s="34" t="s">
        <v>10</v>
      </c>
      <c r="BK7" s="34"/>
      <c r="BL7" s="35"/>
      <c r="BM7" s="32" t="s">
        <v>9</v>
      </c>
      <c r="BN7" s="33"/>
      <c r="BO7" s="34" t="s">
        <v>10</v>
      </c>
      <c r="BP7" s="34"/>
      <c r="BQ7" s="35"/>
      <c r="BR7" s="32" t="s">
        <v>9</v>
      </c>
      <c r="BS7" s="33"/>
      <c r="BT7" s="34" t="s">
        <v>10</v>
      </c>
      <c r="BU7" s="34"/>
      <c r="BV7" s="35"/>
      <c r="BW7" s="32" t="s">
        <v>9</v>
      </c>
      <c r="BX7" s="33"/>
      <c r="BY7" s="34" t="s">
        <v>10</v>
      </c>
      <c r="BZ7" s="34"/>
      <c r="CA7" s="35"/>
      <c r="CB7" s="32" t="s">
        <v>9</v>
      </c>
      <c r="CC7" s="33"/>
      <c r="CD7" s="34" t="s">
        <v>10</v>
      </c>
      <c r="CE7" s="34"/>
      <c r="CF7" s="35"/>
    </row>
    <row r="8" spans="2:84" ht="27" customHeight="1" thickBot="1" x14ac:dyDescent="0.3">
      <c r="B8" s="71" t="s">
        <v>17</v>
      </c>
      <c r="C8" s="72"/>
      <c r="D8" s="73" t="s">
        <v>14</v>
      </c>
      <c r="E8" s="74"/>
      <c r="F8" s="72"/>
      <c r="G8" s="75">
        <v>750</v>
      </c>
      <c r="H8" s="76"/>
      <c r="I8" s="3" t="s">
        <v>11</v>
      </c>
      <c r="J8" s="36">
        <v>500</v>
      </c>
      <c r="K8" s="37"/>
      <c r="L8" s="13">
        <f>SUM($G8*J8)</f>
        <v>375000</v>
      </c>
      <c r="M8" s="14"/>
      <c r="N8" s="15"/>
      <c r="O8" s="36">
        <v>209</v>
      </c>
      <c r="P8" s="37"/>
      <c r="Q8" s="13">
        <f>SUM($G8*O8)</f>
        <v>156750</v>
      </c>
      <c r="R8" s="14"/>
      <c r="S8" s="15"/>
      <c r="T8" s="36">
        <v>399</v>
      </c>
      <c r="U8" s="37"/>
      <c r="V8" s="13">
        <f>SUM($G8*T8)</f>
        <v>299250</v>
      </c>
      <c r="W8" s="14"/>
      <c r="X8" s="15"/>
      <c r="Y8" s="36">
        <v>215</v>
      </c>
      <c r="Z8" s="37"/>
      <c r="AA8" s="13">
        <f>SUM($G8*Y8)</f>
        <v>161250</v>
      </c>
      <c r="AB8" s="14"/>
      <c r="AC8" s="15"/>
      <c r="AD8" s="36">
        <v>222</v>
      </c>
      <c r="AE8" s="37"/>
      <c r="AF8" s="13">
        <f>SUM($G8*AD8)</f>
        <v>166500</v>
      </c>
      <c r="AG8" s="14"/>
      <c r="AH8" s="15"/>
      <c r="AI8" s="36">
        <v>300</v>
      </c>
      <c r="AJ8" s="37"/>
      <c r="AK8" s="13">
        <f>SUM($G8*AI8)</f>
        <v>225000</v>
      </c>
      <c r="AL8" s="14"/>
      <c r="AM8" s="15"/>
      <c r="AN8" s="53">
        <v>360</v>
      </c>
      <c r="AO8" s="37"/>
      <c r="AP8" s="13">
        <f>SUM($G8*AN8)</f>
        <v>270000</v>
      </c>
      <c r="AQ8" s="14"/>
      <c r="AR8" s="15"/>
      <c r="AS8" s="36">
        <v>178</v>
      </c>
      <c r="AT8" s="37"/>
      <c r="AU8" s="13">
        <f>SUM($G8*AS8)</f>
        <v>133500</v>
      </c>
      <c r="AV8" s="14"/>
      <c r="AW8" s="15"/>
      <c r="AX8" s="36">
        <v>900</v>
      </c>
      <c r="AY8" s="37"/>
      <c r="AZ8" s="13">
        <f>SUM($G8*AX8)</f>
        <v>675000</v>
      </c>
      <c r="BA8" s="14"/>
      <c r="BB8" s="15"/>
      <c r="BC8" s="36">
        <v>159</v>
      </c>
      <c r="BD8" s="37"/>
      <c r="BE8" s="13">
        <f>SUM($G8*BC8)</f>
        <v>119250</v>
      </c>
      <c r="BF8" s="14"/>
      <c r="BG8" s="15"/>
      <c r="BH8" s="36">
        <v>543</v>
      </c>
      <c r="BI8" s="37"/>
      <c r="BJ8" s="13">
        <f>SUM($G8*BH8)</f>
        <v>407250</v>
      </c>
      <c r="BK8" s="14"/>
      <c r="BL8" s="15"/>
      <c r="BM8" s="36">
        <v>178</v>
      </c>
      <c r="BN8" s="37"/>
      <c r="BO8" s="13">
        <f>SUM($G8*BM8)</f>
        <v>133500</v>
      </c>
      <c r="BP8" s="14"/>
      <c r="BQ8" s="15"/>
      <c r="BR8" s="36">
        <v>580</v>
      </c>
      <c r="BS8" s="37"/>
      <c r="BT8" s="13">
        <f>SUM($G8*BR8)</f>
        <v>435000</v>
      </c>
      <c r="BU8" s="14"/>
      <c r="BV8" s="15"/>
      <c r="BW8" s="36">
        <v>1500</v>
      </c>
      <c r="BX8" s="37"/>
      <c r="BY8" s="13">
        <f>SUM($G8*BW8)</f>
        <v>1125000</v>
      </c>
      <c r="BZ8" s="14"/>
      <c r="CA8" s="15"/>
      <c r="CB8" s="36">
        <v>171</v>
      </c>
      <c r="CC8" s="37"/>
      <c r="CD8" s="13">
        <f>SUM($G8*CB8)</f>
        <v>128250</v>
      </c>
      <c r="CE8" s="14"/>
      <c r="CF8" s="15"/>
    </row>
    <row r="9" spans="2:84" ht="27" customHeight="1" thickBot="1" x14ac:dyDescent="0.3">
      <c r="B9" s="71" t="s">
        <v>17</v>
      </c>
      <c r="C9" s="72"/>
      <c r="D9" s="73" t="s">
        <v>15</v>
      </c>
      <c r="E9" s="74"/>
      <c r="F9" s="72"/>
      <c r="G9" s="75">
        <v>563</v>
      </c>
      <c r="H9" s="76"/>
      <c r="I9" s="3" t="s">
        <v>11</v>
      </c>
      <c r="J9" s="36">
        <v>1135</v>
      </c>
      <c r="K9" s="37"/>
      <c r="L9" s="13">
        <f>SUM($G9*J9)</f>
        <v>639005</v>
      </c>
      <c r="M9" s="14"/>
      <c r="N9" s="15"/>
      <c r="O9" s="36">
        <v>909</v>
      </c>
      <c r="P9" s="37"/>
      <c r="Q9" s="13">
        <f>SUM($G9*O9)</f>
        <v>511767</v>
      </c>
      <c r="R9" s="14"/>
      <c r="S9" s="15"/>
      <c r="T9" s="36">
        <v>1579</v>
      </c>
      <c r="U9" s="37"/>
      <c r="V9" s="13">
        <f>SUM($G9*T9)</f>
        <v>888977</v>
      </c>
      <c r="W9" s="14"/>
      <c r="X9" s="15"/>
      <c r="Y9" s="36">
        <v>848</v>
      </c>
      <c r="Z9" s="37"/>
      <c r="AA9" s="13">
        <f>SUM($G9*Y9)</f>
        <v>477424</v>
      </c>
      <c r="AB9" s="14"/>
      <c r="AC9" s="15"/>
      <c r="AD9" s="36">
        <v>874</v>
      </c>
      <c r="AE9" s="37"/>
      <c r="AF9" s="13">
        <f>SUM($G9*AD9)</f>
        <v>492062</v>
      </c>
      <c r="AG9" s="14"/>
      <c r="AH9" s="15"/>
      <c r="AI9" s="36">
        <v>900</v>
      </c>
      <c r="AJ9" s="37"/>
      <c r="AK9" s="13">
        <f>SUM($G9*AI9)</f>
        <v>506700</v>
      </c>
      <c r="AL9" s="14"/>
      <c r="AM9" s="15"/>
      <c r="AN9" s="53">
        <v>1350</v>
      </c>
      <c r="AO9" s="37"/>
      <c r="AP9" s="13">
        <f>SUM($G9*AN9)</f>
        <v>760050</v>
      </c>
      <c r="AQ9" s="14"/>
      <c r="AR9" s="15"/>
      <c r="AS9" s="36">
        <v>1186</v>
      </c>
      <c r="AT9" s="37"/>
      <c r="AU9" s="13">
        <f>SUM($G9*AS9)</f>
        <v>667718</v>
      </c>
      <c r="AV9" s="14"/>
      <c r="AW9" s="15"/>
      <c r="AX9" s="36">
        <v>2900</v>
      </c>
      <c r="AY9" s="37"/>
      <c r="AZ9" s="13">
        <f>SUM($G9*AX9)</f>
        <v>1632700</v>
      </c>
      <c r="BA9" s="14"/>
      <c r="BB9" s="15"/>
      <c r="BC9" s="36">
        <v>1100</v>
      </c>
      <c r="BD9" s="37"/>
      <c r="BE9" s="13">
        <f>SUM($G9*BC9)</f>
        <v>619300</v>
      </c>
      <c r="BF9" s="14"/>
      <c r="BG9" s="15"/>
      <c r="BH9" s="36">
        <v>2483</v>
      </c>
      <c r="BI9" s="37"/>
      <c r="BJ9" s="13">
        <f>SUM($G9*BH9)</f>
        <v>1397929</v>
      </c>
      <c r="BK9" s="14"/>
      <c r="BL9" s="15"/>
      <c r="BM9" s="36">
        <v>1198</v>
      </c>
      <c r="BN9" s="37"/>
      <c r="BO9" s="13">
        <f>SUM($G9*BM9)</f>
        <v>674474</v>
      </c>
      <c r="BP9" s="14"/>
      <c r="BQ9" s="15"/>
      <c r="BR9" s="36">
        <v>1000</v>
      </c>
      <c r="BS9" s="37"/>
      <c r="BT9" s="13">
        <f>SUM($G9*BR9)</f>
        <v>563000</v>
      </c>
      <c r="BU9" s="14"/>
      <c r="BV9" s="15"/>
      <c r="BW9" s="36">
        <v>1950</v>
      </c>
      <c r="BX9" s="37"/>
      <c r="BY9" s="13">
        <f>SUM($G9*BW9)</f>
        <v>1097850</v>
      </c>
      <c r="BZ9" s="14"/>
      <c r="CA9" s="15"/>
      <c r="CB9" s="36">
        <v>541</v>
      </c>
      <c r="CC9" s="37"/>
      <c r="CD9" s="13">
        <f>SUM($G9*CB9)</f>
        <v>304583</v>
      </c>
      <c r="CE9" s="14"/>
      <c r="CF9" s="15"/>
    </row>
    <row r="10" spans="2:84" ht="27" customHeight="1" thickBot="1" x14ac:dyDescent="0.3">
      <c r="B10" s="71" t="s">
        <v>18</v>
      </c>
      <c r="C10" s="72"/>
      <c r="D10" s="73" t="s">
        <v>14</v>
      </c>
      <c r="E10" s="74"/>
      <c r="F10" s="72"/>
      <c r="G10" s="75">
        <v>120</v>
      </c>
      <c r="H10" s="76"/>
      <c r="I10" s="3" t="s">
        <v>11</v>
      </c>
      <c r="J10" s="36">
        <v>480</v>
      </c>
      <c r="K10" s="37"/>
      <c r="L10" s="13">
        <f>SUM($G10*J10)</f>
        <v>57600</v>
      </c>
      <c r="M10" s="14"/>
      <c r="N10" s="15"/>
      <c r="O10" s="36">
        <v>209</v>
      </c>
      <c r="P10" s="37"/>
      <c r="Q10" s="13">
        <f>SUM($G10*O10)</f>
        <v>25080</v>
      </c>
      <c r="R10" s="14"/>
      <c r="S10" s="15"/>
      <c r="T10" s="36">
        <v>399</v>
      </c>
      <c r="U10" s="37"/>
      <c r="V10" s="13">
        <f>SUM($G10*T10)</f>
        <v>47880</v>
      </c>
      <c r="W10" s="14"/>
      <c r="X10" s="15"/>
      <c r="Y10" s="36">
        <v>248</v>
      </c>
      <c r="Z10" s="37"/>
      <c r="AA10" s="13">
        <f>SUM($G10*Y10)</f>
        <v>29760</v>
      </c>
      <c r="AB10" s="14"/>
      <c r="AC10" s="15"/>
      <c r="AD10" s="36">
        <v>222</v>
      </c>
      <c r="AE10" s="37"/>
      <c r="AF10" s="13">
        <f>SUM($G10*AD10)</f>
        <v>26640</v>
      </c>
      <c r="AG10" s="14"/>
      <c r="AH10" s="15"/>
      <c r="AI10" s="36">
        <v>410</v>
      </c>
      <c r="AJ10" s="37"/>
      <c r="AK10" s="13">
        <f>SUM($G10*AI10)</f>
        <v>49200</v>
      </c>
      <c r="AL10" s="14"/>
      <c r="AM10" s="15"/>
      <c r="AN10" s="53">
        <v>340</v>
      </c>
      <c r="AO10" s="37"/>
      <c r="AP10" s="13">
        <f>SUM($G10*AN10)</f>
        <v>40800</v>
      </c>
      <c r="AQ10" s="14"/>
      <c r="AR10" s="15"/>
      <c r="AS10" s="36">
        <v>178</v>
      </c>
      <c r="AT10" s="37"/>
      <c r="AU10" s="13">
        <f>SUM($G10*AS10)</f>
        <v>21360</v>
      </c>
      <c r="AV10" s="14"/>
      <c r="AW10" s="15"/>
      <c r="AX10" s="36">
        <v>900</v>
      </c>
      <c r="AY10" s="37"/>
      <c r="AZ10" s="13">
        <f>SUM($G10*AX10)</f>
        <v>108000</v>
      </c>
      <c r="BA10" s="14"/>
      <c r="BB10" s="15"/>
      <c r="BC10" s="36">
        <v>159</v>
      </c>
      <c r="BD10" s="37"/>
      <c r="BE10" s="13">
        <f>SUM($G10*BC10)</f>
        <v>19080</v>
      </c>
      <c r="BF10" s="14"/>
      <c r="BG10" s="15"/>
      <c r="BH10" s="36">
        <v>543</v>
      </c>
      <c r="BI10" s="37"/>
      <c r="BJ10" s="13">
        <f>SUM($G10*BH10)</f>
        <v>65160</v>
      </c>
      <c r="BK10" s="14"/>
      <c r="BL10" s="15"/>
      <c r="BM10" s="36">
        <v>178</v>
      </c>
      <c r="BN10" s="37"/>
      <c r="BO10" s="13">
        <f>SUM($G10*BM10)</f>
        <v>21360</v>
      </c>
      <c r="BP10" s="14"/>
      <c r="BQ10" s="15"/>
      <c r="BR10" s="36">
        <v>580</v>
      </c>
      <c r="BS10" s="37"/>
      <c r="BT10" s="13">
        <f>SUM($G10*BR10)</f>
        <v>69600</v>
      </c>
      <c r="BU10" s="14"/>
      <c r="BV10" s="15"/>
      <c r="BW10" s="36">
        <v>1250</v>
      </c>
      <c r="BX10" s="37"/>
      <c r="BY10" s="13">
        <f>SUM($G10*BW10)</f>
        <v>150000</v>
      </c>
      <c r="BZ10" s="14"/>
      <c r="CA10" s="15"/>
      <c r="CB10" s="36">
        <v>171</v>
      </c>
      <c r="CC10" s="37"/>
      <c r="CD10" s="13">
        <f>SUM($G10*CB10)</f>
        <v>20520</v>
      </c>
      <c r="CE10" s="14"/>
      <c r="CF10" s="15"/>
    </row>
    <row r="11" spans="2:84" ht="27" customHeight="1" thickBot="1" x14ac:dyDescent="0.3">
      <c r="B11" s="71" t="s">
        <v>18</v>
      </c>
      <c r="C11" s="72"/>
      <c r="D11" s="73" t="s">
        <v>15</v>
      </c>
      <c r="E11" s="74"/>
      <c r="F11" s="72"/>
      <c r="G11" s="75">
        <v>156</v>
      </c>
      <c r="H11" s="76"/>
      <c r="I11" s="3" t="s">
        <v>11</v>
      </c>
      <c r="J11" s="36">
        <v>1135</v>
      </c>
      <c r="K11" s="37"/>
      <c r="L11" s="13">
        <f>SUM($G11*J11)</f>
        <v>177060</v>
      </c>
      <c r="M11" s="14"/>
      <c r="N11" s="15"/>
      <c r="O11" s="36">
        <v>909</v>
      </c>
      <c r="P11" s="37"/>
      <c r="Q11" s="13">
        <f>SUM($G11*O11)</f>
        <v>141804</v>
      </c>
      <c r="R11" s="14"/>
      <c r="S11" s="15"/>
      <c r="T11" s="36">
        <v>1579</v>
      </c>
      <c r="U11" s="37"/>
      <c r="V11" s="13">
        <f>SUM($G11*T11)</f>
        <v>246324</v>
      </c>
      <c r="W11" s="14"/>
      <c r="X11" s="15"/>
      <c r="Y11" s="36">
        <v>1198</v>
      </c>
      <c r="Z11" s="37"/>
      <c r="AA11" s="13">
        <f>SUM($G11*Y11)</f>
        <v>186888</v>
      </c>
      <c r="AB11" s="14"/>
      <c r="AC11" s="15"/>
      <c r="AD11" s="36">
        <v>874</v>
      </c>
      <c r="AE11" s="37"/>
      <c r="AF11" s="13">
        <f>SUM($G11*AD11)</f>
        <v>136344</v>
      </c>
      <c r="AG11" s="14"/>
      <c r="AH11" s="15"/>
      <c r="AI11" s="36">
        <v>1250</v>
      </c>
      <c r="AJ11" s="37"/>
      <c r="AK11" s="13">
        <f>SUM($G11*AI11)</f>
        <v>195000</v>
      </c>
      <c r="AL11" s="14"/>
      <c r="AM11" s="15"/>
      <c r="AN11" s="53">
        <v>1560</v>
      </c>
      <c r="AO11" s="37"/>
      <c r="AP11" s="13">
        <f>SUM($G11*AN11)</f>
        <v>243360</v>
      </c>
      <c r="AQ11" s="14"/>
      <c r="AR11" s="15"/>
      <c r="AS11" s="36">
        <v>1186</v>
      </c>
      <c r="AT11" s="37"/>
      <c r="AU11" s="13">
        <f>SUM($G11*AS11)</f>
        <v>185016</v>
      </c>
      <c r="AV11" s="14"/>
      <c r="AW11" s="15"/>
      <c r="AX11" s="36">
        <v>3000</v>
      </c>
      <c r="AY11" s="37"/>
      <c r="AZ11" s="13">
        <f>SUM($G11*AX11)</f>
        <v>468000</v>
      </c>
      <c r="BA11" s="14"/>
      <c r="BB11" s="15"/>
      <c r="BC11" s="36">
        <v>1100</v>
      </c>
      <c r="BD11" s="37"/>
      <c r="BE11" s="13">
        <f>SUM($G11*BC11)</f>
        <v>171600</v>
      </c>
      <c r="BF11" s="14"/>
      <c r="BG11" s="15"/>
      <c r="BH11" s="36">
        <v>2483</v>
      </c>
      <c r="BI11" s="37"/>
      <c r="BJ11" s="13">
        <f>SUM($G11*BH11)</f>
        <v>387348</v>
      </c>
      <c r="BK11" s="14"/>
      <c r="BL11" s="15"/>
      <c r="BM11" s="36">
        <v>1198</v>
      </c>
      <c r="BN11" s="37"/>
      <c r="BO11" s="13">
        <f>SUM($G11*BM11)</f>
        <v>186888</v>
      </c>
      <c r="BP11" s="14"/>
      <c r="BQ11" s="15"/>
      <c r="BR11" s="36">
        <v>1000</v>
      </c>
      <c r="BS11" s="37"/>
      <c r="BT11" s="13">
        <f>SUM($G11*BR11)</f>
        <v>156000</v>
      </c>
      <c r="BU11" s="14"/>
      <c r="BV11" s="15"/>
      <c r="BW11" s="36">
        <v>1950</v>
      </c>
      <c r="BX11" s="37"/>
      <c r="BY11" s="13">
        <f>SUM($G11*BW11)</f>
        <v>304200</v>
      </c>
      <c r="BZ11" s="14"/>
      <c r="CA11" s="15"/>
      <c r="CB11" s="36">
        <v>559.47</v>
      </c>
      <c r="CC11" s="37"/>
      <c r="CD11" s="13">
        <f>SUM($G11*CB11)</f>
        <v>87277.32</v>
      </c>
      <c r="CE11" s="14"/>
      <c r="CF11" s="15"/>
    </row>
    <row r="12" spans="2:84" ht="27" customHeight="1" x14ac:dyDescent="0.25">
      <c r="B12" s="7"/>
      <c r="C12" s="4"/>
      <c r="D12" s="5"/>
      <c r="E12" s="5"/>
      <c r="F12" s="5"/>
      <c r="G12" s="5"/>
      <c r="H12" s="5"/>
      <c r="I12" s="5"/>
      <c r="J12" s="8" t="s">
        <v>12</v>
      </c>
      <c r="K12" s="9"/>
      <c r="L12" s="16">
        <f>SUM(L8:N11)</f>
        <v>1248665</v>
      </c>
      <c r="M12" s="17"/>
      <c r="N12" s="18"/>
      <c r="O12" s="8" t="s">
        <v>12</v>
      </c>
      <c r="P12" s="9"/>
      <c r="Q12" s="16">
        <f>SUM(Q8:S11)</f>
        <v>835401</v>
      </c>
      <c r="R12" s="17"/>
      <c r="S12" s="18"/>
      <c r="T12" s="8" t="s">
        <v>12</v>
      </c>
      <c r="U12" s="9"/>
      <c r="V12" s="16">
        <f>SUM(V8:X11)</f>
        <v>1482431</v>
      </c>
      <c r="W12" s="17"/>
      <c r="X12" s="18"/>
      <c r="Y12" s="8" t="s">
        <v>12</v>
      </c>
      <c r="Z12" s="9"/>
      <c r="AA12" s="16">
        <f>SUM(AA8:AC11)</f>
        <v>855322</v>
      </c>
      <c r="AB12" s="17"/>
      <c r="AC12" s="18"/>
      <c r="AD12" s="8" t="s">
        <v>12</v>
      </c>
      <c r="AE12" s="9"/>
      <c r="AF12" s="16">
        <f>SUM(AF8:AH11)</f>
        <v>821546</v>
      </c>
      <c r="AG12" s="17"/>
      <c r="AH12" s="18"/>
      <c r="AI12" s="8" t="s">
        <v>12</v>
      </c>
      <c r="AJ12" s="9"/>
      <c r="AK12" s="16">
        <f>SUM(AK8:AM11)</f>
        <v>975900</v>
      </c>
      <c r="AL12" s="17"/>
      <c r="AM12" s="18"/>
      <c r="AN12" s="54" t="s">
        <v>12</v>
      </c>
      <c r="AO12" s="9"/>
      <c r="AP12" s="16">
        <f>SUM(AP8:AR11)</f>
        <v>1314210</v>
      </c>
      <c r="AQ12" s="17"/>
      <c r="AR12" s="18"/>
      <c r="AS12" s="8" t="s">
        <v>12</v>
      </c>
      <c r="AT12" s="9"/>
      <c r="AU12" s="16">
        <f>SUM(AU8:AW11)</f>
        <v>1007594</v>
      </c>
      <c r="AV12" s="17"/>
      <c r="AW12" s="18"/>
      <c r="AX12" s="8" t="s">
        <v>12</v>
      </c>
      <c r="AY12" s="9"/>
      <c r="AZ12" s="16">
        <f>SUM(AZ8:BB11)</f>
        <v>2883700</v>
      </c>
      <c r="BA12" s="17"/>
      <c r="BB12" s="18"/>
      <c r="BC12" s="8" t="s">
        <v>12</v>
      </c>
      <c r="BD12" s="9"/>
      <c r="BE12" s="16">
        <f>SUM(BE8:BG11)</f>
        <v>929230</v>
      </c>
      <c r="BF12" s="17"/>
      <c r="BG12" s="18"/>
      <c r="BH12" s="8" t="s">
        <v>12</v>
      </c>
      <c r="BI12" s="9"/>
      <c r="BJ12" s="16">
        <f>SUM(BJ8:BL11)</f>
        <v>2257687</v>
      </c>
      <c r="BK12" s="17"/>
      <c r="BL12" s="18"/>
      <c r="BM12" s="8" t="s">
        <v>12</v>
      </c>
      <c r="BN12" s="9"/>
      <c r="BO12" s="16">
        <f>SUM(BO8:BQ11)</f>
        <v>1016222</v>
      </c>
      <c r="BP12" s="17"/>
      <c r="BQ12" s="18"/>
      <c r="BR12" s="8" t="s">
        <v>12</v>
      </c>
      <c r="BS12" s="9"/>
      <c r="BT12" s="16">
        <f>SUM(BT8:BV11)</f>
        <v>1223600</v>
      </c>
      <c r="BU12" s="17"/>
      <c r="BV12" s="18"/>
      <c r="BW12" s="8" t="s">
        <v>12</v>
      </c>
      <c r="BX12" s="9"/>
      <c r="BY12" s="16">
        <f>SUM(BY8:CA11)</f>
        <v>2677050</v>
      </c>
      <c r="BZ12" s="17"/>
      <c r="CA12" s="18"/>
      <c r="CB12" s="8" t="s">
        <v>12</v>
      </c>
      <c r="CC12" s="9"/>
      <c r="CD12" s="10">
        <f>SUM(CD8:CF11)</f>
        <v>540630.32000000007</v>
      </c>
      <c r="CE12" s="11"/>
      <c r="CF12" s="12"/>
    </row>
    <row r="13" spans="2:84" x14ac:dyDescent="0.25">
      <c r="B13" s="4"/>
      <c r="C13" s="4"/>
    </row>
  </sheetData>
  <sheetProtection algorithmName="SHA-512" hashValue="Vu02M1fBmf++hdxqyLdvIdCRtMUk3wi3nPmxFWP77iKN6pryBwAB0H4nnHDz8kulMpoMpND72uURdLihSeo7+A==" saltValue="tHVjII2vpXfBVPtLkdZ7RA==" spinCount="100000" sheet="1" objects="1" scenarios="1" selectLockedCells="1" selectUnlockedCells="1"/>
  <mergeCells count="246">
    <mergeCell ref="B8:C8"/>
    <mergeCell ref="D8:F8"/>
    <mergeCell ref="G8:H8"/>
    <mergeCell ref="J8:K8"/>
    <mergeCell ref="L8:N8"/>
    <mergeCell ref="B9:C9"/>
    <mergeCell ref="D9:F9"/>
    <mergeCell ref="G9:H9"/>
    <mergeCell ref="J9:K9"/>
    <mergeCell ref="L9:N9"/>
    <mergeCell ref="B10:C10"/>
    <mergeCell ref="D10:F10"/>
    <mergeCell ref="G10:H10"/>
    <mergeCell ref="J10:K10"/>
    <mergeCell ref="L10:N10"/>
    <mergeCell ref="B11:C11"/>
    <mergeCell ref="L12:N12"/>
    <mergeCell ref="J12:K12"/>
    <mergeCell ref="L11:N11"/>
    <mergeCell ref="J11:K11"/>
    <mergeCell ref="D11:F11"/>
    <mergeCell ref="G11:H11"/>
    <mergeCell ref="B5:I5"/>
    <mergeCell ref="J2:N5"/>
    <mergeCell ref="O2:S5"/>
    <mergeCell ref="O6:P6"/>
    <mergeCell ref="Q6:S6"/>
    <mergeCell ref="B6:C6"/>
    <mergeCell ref="D6:F7"/>
    <mergeCell ref="G6:H6"/>
    <mergeCell ref="J6:K6"/>
    <mergeCell ref="L6:N6"/>
    <mergeCell ref="B7:C7"/>
    <mergeCell ref="G7:H7"/>
    <mergeCell ref="J7:K7"/>
    <mergeCell ref="L7:N7"/>
    <mergeCell ref="B2:I2"/>
    <mergeCell ref="B3:I3"/>
    <mergeCell ref="B4:I4"/>
    <mergeCell ref="V6:X6"/>
    <mergeCell ref="T7:U7"/>
    <mergeCell ref="V7:X7"/>
    <mergeCell ref="O10:P10"/>
    <mergeCell ref="Q10:S10"/>
    <mergeCell ref="O11:P11"/>
    <mergeCell ref="Q11:S11"/>
    <mergeCell ref="O12:P12"/>
    <mergeCell ref="Q12:S12"/>
    <mergeCell ref="O7:P7"/>
    <mergeCell ref="Q7:S7"/>
    <mergeCell ref="O8:P8"/>
    <mergeCell ref="Q8:S8"/>
    <mergeCell ref="O9:P9"/>
    <mergeCell ref="Q9:S9"/>
    <mergeCell ref="T11:U11"/>
    <mergeCell ref="V11:X11"/>
    <mergeCell ref="T12:U12"/>
    <mergeCell ref="V12:X12"/>
    <mergeCell ref="Y2:AC5"/>
    <mergeCell ref="Y6:Z6"/>
    <mergeCell ref="AA6:AC6"/>
    <mergeCell ref="Y7:Z7"/>
    <mergeCell ref="AA7:AC7"/>
    <mergeCell ref="Y8:Z8"/>
    <mergeCell ref="AA8:AC8"/>
    <mergeCell ref="Y9:Z9"/>
    <mergeCell ref="AA9:AC9"/>
    <mergeCell ref="Y10:Z10"/>
    <mergeCell ref="AA10:AC10"/>
    <mergeCell ref="Y11:Z11"/>
    <mergeCell ref="T8:U8"/>
    <mergeCell ref="V8:X8"/>
    <mergeCell ref="T9:U9"/>
    <mergeCell ref="V9:X9"/>
    <mergeCell ref="T10:U10"/>
    <mergeCell ref="V10:X10"/>
    <mergeCell ref="T2:X5"/>
    <mergeCell ref="T6:U6"/>
    <mergeCell ref="AA11:AC11"/>
    <mergeCell ref="Y12:Z12"/>
    <mergeCell ref="AA12:AC12"/>
    <mergeCell ref="AD2:AH5"/>
    <mergeCell ref="AD6:AE6"/>
    <mergeCell ref="AF6:AH6"/>
    <mergeCell ref="AD7:AE7"/>
    <mergeCell ref="AF7:AH7"/>
    <mergeCell ref="AD8:AE8"/>
    <mergeCell ref="AF8:AH8"/>
    <mergeCell ref="AD9:AE9"/>
    <mergeCell ref="AF9:AH9"/>
    <mergeCell ref="AD10:AE10"/>
    <mergeCell ref="AF10:AH10"/>
    <mergeCell ref="AD11:AE11"/>
    <mergeCell ref="AF11:AH11"/>
    <mergeCell ref="AD12:AE12"/>
    <mergeCell ref="AF12:AH12"/>
    <mergeCell ref="AI2:AM5"/>
    <mergeCell ref="AI6:AJ6"/>
    <mergeCell ref="AK6:AM6"/>
    <mergeCell ref="AI7:AJ7"/>
    <mergeCell ref="AK7:AM7"/>
    <mergeCell ref="AI8:AJ8"/>
    <mergeCell ref="AK8:AM8"/>
    <mergeCell ref="AI9:AJ9"/>
    <mergeCell ref="AK9:AM9"/>
    <mergeCell ref="AI10:AJ10"/>
    <mergeCell ref="AK10:AM10"/>
    <mergeCell ref="AI11:AJ11"/>
    <mergeCell ref="AK11:AM11"/>
    <mergeCell ref="AI12:AJ12"/>
    <mergeCell ref="AU6:AW6"/>
    <mergeCell ref="AS7:AT7"/>
    <mergeCell ref="AU7:AW7"/>
    <mergeCell ref="AK12:AM12"/>
    <mergeCell ref="AN2:AR5"/>
    <mergeCell ref="AN6:AO6"/>
    <mergeCell ref="AP6:AR6"/>
    <mergeCell ref="AN7:AO7"/>
    <mergeCell ref="AP7:AR7"/>
    <mergeCell ref="AN8:AO8"/>
    <mergeCell ref="AP8:AR8"/>
    <mergeCell ref="AN9:AO9"/>
    <mergeCell ref="AP9:AR9"/>
    <mergeCell ref="AN10:AO10"/>
    <mergeCell ref="AP10:AR10"/>
    <mergeCell ref="AN11:AO11"/>
    <mergeCell ref="AP11:AR11"/>
    <mergeCell ref="AN12:AO12"/>
    <mergeCell ref="AP12:AR12"/>
    <mergeCell ref="AS11:AT11"/>
    <mergeCell ref="AU11:AW11"/>
    <mergeCell ref="AS12:AT12"/>
    <mergeCell ref="AU12:AW12"/>
    <mergeCell ref="AX2:BB5"/>
    <mergeCell ref="AX6:AY6"/>
    <mergeCell ref="AZ6:BB6"/>
    <mergeCell ref="AX7:AY7"/>
    <mergeCell ref="AZ7:BB7"/>
    <mergeCell ref="AX8:AY8"/>
    <mergeCell ref="AZ8:BB8"/>
    <mergeCell ref="AX9:AY9"/>
    <mergeCell ref="AZ9:BB9"/>
    <mergeCell ref="AX10:AY10"/>
    <mergeCell ref="AZ10:BB10"/>
    <mergeCell ref="AX11:AY11"/>
    <mergeCell ref="AS8:AT8"/>
    <mergeCell ref="AU8:AW8"/>
    <mergeCell ref="AS9:AT9"/>
    <mergeCell ref="AU9:AW9"/>
    <mergeCell ref="AS10:AT10"/>
    <mergeCell ref="AU10:AW10"/>
    <mergeCell ref="AS2:AW5"/>
    <mergeCell ref="AS6:AT6"/>
    <mergeCell ref="BM2:BQ5"/>
    <mergeCell ref="BM6:BN6"/>
    <mergeCell ref="BO6:BQ6"/>
    <mergeCell ref="AZ11:BB11"/>
    <mergeCell ref="AX12:AY12"/>
    <mergeCell ref="AZ12:BB12"/>
    <mergeCell ref="BC7:BD7"/>
    <mergeCell ref="BE7:BG7"/>
    <mergeCell ref="BC8:BD8"/>
    <mergeCell ref="BE8:BG8"/>
    <mergeCell ref="BC9:BD9"/>
    <mergeCell ref="BE9:BG9"/>
    <mergeCell ref="BC10:BD10"/>
    <mergeCell ref="BE10:BG10"/>
    <mergeCell ref="BC11:BD11"/>
    <mergeCell ref="BE11:BG11"/>
    <mergeCell ref="BC12:BD12"/>
    <mergeCell ref="BE12:BG12"/>
    <mergeCell ref="BH2:BL5"/>
    <mergeCell ref="BH6:BI6"/>
    <mergeCell ref="BJ6:BL6"/>
    <mergeCell ref="BH7:BI7"/>
    <mergeCell ref="BJ7:BL7"/>
    <mergeCell ref="BH8:BI8"/>
    <mergeCell ref="BJ8:BL8"/>
    <mergeCell ref="BH9:BI9"/>
    <mergeCell ref="BJ9:BL9"/>
    <mergeCell ref="BH10:BI10"/>
    <mergeCell ref="BJ10:BL10"/>
    <mergeCell ref="BH11:BI11"/>
    <mergeCell ref="BJ11:BL11"/>
    <mergeCell ref="BH12:BI12"/>
    <mergeCell ref="BJ12:BL12"/>
    <mergeCell ref="BC2:BG5"/>
    <mergeCell ref="BC6:BD6"/>
    <mergeCell ref="BE6:BG6"/>
    <mergeCell ref="BT6:BV6"/>
    <mergeCell ref="BR7:BS7"/>
    <mergeCell ref="BT7:BV7"/>
    <mergeCell ref="BM10:BN10"/>
    <mergeCell ref="BO10:BQ10"/>
    <mergeCell ref="BM11:BN11"/>
    <mergeCell ref="BO11:BQ11"/>
    <mergeCell ref="BM12:BN12"/>
    <mergeCell ref="BO12:BQ12"/>
    <mergeCell ref="BM7:BN7"/>
    <mergeCell ref="BO7:BQ7"/>
    <mergeCell ref="BM8:BN8"/>
    <mergeCell ref="BO8:BQ8"/>
    <mergeCell ref="BM9:BN9"/>
    <mergeCell ref="BO9:BQ9"/>
    <mergeCell ref="BR11:BS11"/>
    <mergeCell ref="BT11:BV11"/>
    <mergeCell ref="BR12:BS12"/>
    <mergeCell ref="BT12:BV12"/>
    <mergeCell ref="BW2:CA5"/>
    <mergeCell ref="BW6:BX6"/>
    <mergeCell ref="BY6:CA6"/>
    <mergeCell ref="BW7:BX7"/>
    <mergeCell ref="BY7:CA7"/>
    <mergeCell ref="BW8:BX8"/>
    <mergeCell ref="BY8:CA8"/>
    <mergeCell ref="BW9:BX9"/>
    <mergeCell ref="BY9:CA9"/>
    <mergeCell ref="BW10:BX10"/>
    <mergeCell ref="BY10:CA10"/>
    <mergeCell ref="BW11:BX11"/>
    <mergeCell ref="BR8:BS8"/>
    <mergeCell ref="BT8:BV8"/>
    <mergeCell ref="BR9:BS9"/>
    <mergeCell ref="BT9:BV9"/>
    <mergeCell ref="BR10:BS10"/>
    <mergeCell ref="BT10:BV10"/>
    <mergeCell ref="BR2:BV5"/>
    <mergeCell ref="BR6:BS6"/>
    <mergeCell ref="CB12:CC12"/>
    <mergeCell ref="CD12:CF12"/>
    <mergeCell ref="BY11:CA11"/>
    <mergeCell ref="BW12:BX12"/>
    <mergeCell ref="BY12:CA12"/>
    <mergeCell ref="CB2:CF5"/>
    <mergeCell ref="CB6:CC6"/>
    <mergeCell ref="CD6:CF6"/>
    <mergeCell ref="CB7:CC7"/>
    <mergeCell ref="CD7:CF7"/>
    <mergeCell ref="CB8:CC8"/>
    <mergeCell ref="CD8:CF8"/>
    <mergeCell ref="CB9:CC9"/>
    <mergeCell ref="CD9:CF9"/>
    <mergeCell ref="CB10:CC10"/>
    <mergeCell ref="CD10:CF10"/>
    <mergeCell ref="CB11:CC11"/>
    <mergeCell ref="CD11:CF1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5FA0730F1D71640A2C3F513C6DBA80B" ma:contentTypeVersion="23" ma:contentTypeDescription="Create a new document." ma:contentTypeScope="" ma:versionID="a4109737799f5e3e4c2d813cb413debc">
  <xsd:schema xmlns:xsd="http://www.w3.org/2001/XMLSchema" xmlns:xs="http://www.w3.org/2001/XMLSchema" xmlns:p="http://schemas.microsoft.com/office/2006/metadata/properties" xmlns:ns2="76b09ec9-8897-42b0-9d09-441327e1a463" xmlns:ns3="70f41237-efbd-40d4-b99e-b94829b19591" targetNamespace="http://schemas.microsoft.com/office/2006/metadata/properties" ma:root="true" ma:fieldsID="58dbdebe88ce4d71839a86c96be1bf4b" ns2:_="" ns3:_="">
    <xsd:import namespace="76b09ec9-8897-42b0-9d09-441327e1a463"/>
    <xsd:import namespace="70f41237-efbd-40d4-b99e-b94829b195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Date" minOccurs="0"/>
                <xsd:element ref="ns2:MediaServiceOCR" minOccurs="0"/>
                <xsd:element ref="ns2:_x0066_pr9" minOccurs="0"/>
                <xsd:element ref="ns2:Last_x0020_Modified0" minOccurs="0"/>
                <xsd:element ref="ns2:date_x002f_time" minOccurs="0"/>
                <xsd:element ref="ns2:last_x0020_accessed" minOccurs="0"/>
                <xsd:element ref="ns2:MediaServiceEventHashCode" minOccurs="0"/>
                <xsd:element ref="ns2:MediaServiceGenerationTim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b09ec9-8897-42b0-9d09-441327e1a46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4" nillable="true" ma:displayName="MediaServiceLocation" ma:internalName="MediaServiceLocation" ma:readOnly="true">
      <xsd:simpleType>
        <xsd:restriction base="dms:Text"/>
      </xsd:simpleType>
    </xsd:element>
    <xsd:element name="Date" ma:index="15" nillable="true" ma:displayName="Date" ma:format="DateTime" ma:internalName="Date">
      <xsd:simpleType>
        <xsd:restriction base="dms:DateTime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_x0066_pr9" ma:index="17" nillable="true" ma:displayName="Date and Time" ma:default="[today]" ma:format="DateTime" ma:internalName="_x0066_pr9">
      <xsd:simpleType>
        <xsd:restriction base="dms:DateTime"/>
      </xsd:simpleType>
    </xsd:element>
    <xsd:element name="Last_x0020_Modified0" ma:index="18" nillable="true" ma:displayName="Last Modified" ma:format="DateTime" ma:internalName="Last_x0020_Modified0">
      <xsd:simpleType>
        <xsd:restriction base="dms:DateTime"/>
      </xsd:simpleType>
    </xsd:element>
    <xsd:element name="date_x002f_time" ma:index="19" nillable="true" ma:displayName="date/time" ma:format="DateTime" ma:internalName="date_x002f_time">
      <xsd:simpleType>
        <xsd:restriction base="dms:DateTime"/>
      </xsd:simpleType>
    </xsd:element>
    <xsd:element name="last_x0020_accessed" ma:index="20" nillable="true" ma:displayName="last accessed" ma:format="DateTime" ma:internalName="last_x0020_accessed">
      <xsd:simpleType>
        <xsd:restriction base="dms:DateTime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96d456f-63c2-45c9-8db7-b11a1b98ac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41237-efbd-40d4-b99e-b94829b1959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e29c56f2-654d-4d93-b17e-3c51b15c516c}" ma:internalName="TaxCatchAll" ma:showField="CatchAllData" ma:web="70f41237-efbd-40d4-b99e-b94829b195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6_pr9 xmlns="76b09ec9-8897-42b0-9d09-441327e1a463">2022-04-27T13:48:35+00:00</_x0066_pr9>
    <lcf76f155ced4ddcb4097134ff3c332f xmlns="76b09ec9-8897-42b0-9d09-441327e1a463">
      <Terms xmlns="http://schemas.microsoft.com/office/infopath/2007/PartnerControls"/>
    </lcf76f155ced4ddcb4097134ff3c332f>
    <last_x0020_accessed xmlns="76b09ec9-8897-42b0-9d09-441327e1a463" xsi:nil="true"/>
    <TaxCatchAll xmlns="70f41237-efbd-40d4-b99e-b94829b19591" xsi:nil="true"/>
    <date_x002f_time xmlns="76b09ec9-8897-42b0-9d09-441327e1a463" xsi:nil="true"/>
    <Last_x0020_Modified0 xmlns="76b09ec9-8897-42b0-9d09-441327e1a463" xsi:nil="true"/>
    <Date xmlns="76b09ec9-8897-42b0-9d09-441327e1a463" xsi:nil="true"/>
  </documentManagement>
</p:properties>
</file>

<file path=customXml/itemProps1.xml><?xml version="1.0" encoding="utf-8"?>
<ds:datastoreItem xmlns:ds="http://schemas.openxmlformats.org/officeDocument/2006/customXml" ds:itemID="{87AD9DF7-3D3D-4446-B931-0AF946D8A4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E3D300-B287-4F8D-B57D-6C1D9A6EB1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6b09ec9-8897-42b0-9d09-441327e1a463"/>
    <ds:schemaRef ds:uri="70f41237-efbd-40d4-b99e-b94829b195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6736C67-4B6B-4540-B77C-7C3C15D55289}">
  <ds:schemaRefs>
    <ds:schemaRef ds:uri="http://schemas.microsoft.com/office/2006/metadata/properties"/>
    <ds:schemaRef ds:uri="http://schemas.microsoft.com/office/infopath/2007/PartnerControls"/>
    <ds:schemaRef ds:uri="76b09ec9-8897-42b0-9d09-441327e1a463"/>
    <ds:schemaRef ds:uri="70f41237-efbd-40d4-b99e-b94829b1959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Andrew Moore</dc:creator>
  <cp:keywords/>
  <dc:description/>
  <cp:lastModifiedBy>Sherry Leason</cp:lastModifiedBy>
  <cp:revision/>
  <dcterms:created xsi:type="dcterms:W3CDTF">2021-01-19T15:54:38Z</dcterms:created>
  <dcterms:modified xsi:type="dcterms:W3CDTF">2024-02-22T00:37:36Z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0x01010025FA0730F1D71640A2C3F513C6DBA80B</vt:lpwstr>
  </property>
  <property fmtid="{D5CDD505-2E9C-101B-9397-08002B2CF9AE}" pid="3" name="MediaServiceImageTags">
    <vt:lpwstr/>
  </property>
</Properties>
</file>