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8 Gopher Control - Multi Area\Tab 5 - Bids Received\"/>
    </mc:Choice>
  </mc:AlternateContent>
  <xr:revisionPtr revIDLastSave="0" documentId="13_ncr:1_{4FD97AC1-6A05-4086-8B18-2552B0207069}" xr6:coauthVersionLast="47" xr6:coauthVersionMax="47" xr10:uidLastSave="{00000000-0000-0000-0000-000000000000}"/>
  <bookViews>
    <workbookView xWindow="21168" yWindow="-100" windowWidth="21467" windowHeight="11576" xr2:uid="{E65BD066-A7C6-4E51-A6B4-FACA291991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8" i="1"/>
  <c r="O16" i="1"/>
  <c r="O13" i="1"/>
  <c r="O11" i="1"/>
  <c r="O9" i="1"/>
  <c r="J20" i="1"/>
  <c r="J18" i="1"/>
  <c r="J16" i="1"/>
  <c r="J13" i="1"/>
  <c r="J11" i="1"/>
  <c r="J9" i="1"/>
  <c r="O22" i="1" l="1"/>
  <c r="O15" i="1"/>
  <c r="J22" i="1"/>
  <c r="J15" i="1"/>
</calcChain>
</file>

<file path=xl/sharedStrings.xml><?xml version="1.0" encoding="utf-8"?>
<sst xmlns="http://schemas.openxmlformats.org/spreadsheetml/2006/main" count="50" uniqueCount="29">
  <si>
    <t>SCHEDULE  A</t>
  </si>
  <si>
    <t>GOPHER CONTROL</t>
  </si>
  <si>
    <t>SUPERVISORY AREA</t>
  </si>
  <si>
    <t>PROJECT NAME AND NUMBER</t>
  </si>
  <si>
    <r>
      <t>VEGETATION COVER</t>
    </r>
    <r>
      <rPr>
        <vertAlign val="superscript"/>
        <sz val="11"/>
        <color rgb="FFFF0000"/>
        <rFont val="Arial"/>
        <family val="2"/>
      </rPr>
      <t>†</t>
    </r>
  </si>
  <si>
    <t>UNIT OF MEASURE</t>
  </si>
  <si>
    <t>PRICE / UNIT OF MEASURE</t>
  </si>
  <si>
    <t>AMOUNT EXTENDED</t>
  </si>
  <si>
    <r>
      <t>GOPHER ACTIVITY LEVEL</t>
    </r>
    <r>
      <rPr>
        <sz val="11"/>
        <color rgb="FFFF0000"/>
        <rFont val="Arial"/>
        <family val="2"/>
      </rPr>
      <t>*</t>
    </r>
  </si>
  <si>
    <t>BID</t>
  </si>
  <si>
    <t>LIGHT</t>
  </si>
  <si>
    <t>MODERATE</t>
  </si>
  <si>
    <t>HEAVY</t>
  </si>
  <si>
    <t>Ponderosa</t>
  </si>
  <si>
    <t>LOW</t>
  </si>
  <si>
    <t>ACRES</t>
  </si>
  <si>
    <t>RATE</t>
  </si>
  <si>
    <t>MEDIUM</t>
  </si>
  <si>
    <t>HIGH</t>
  </si>
  <si>
    <t>Clearwater</t>
  </si>
  <si>
    <t>CLW Gopher Control 2024</t>
  </si>
  <si>
    <t>40-1369-105-23</t>
  </si>
  <si>
    <t>CONTRACT NO. 24-208</t>
  </si>
  <si>
    <t>2024 Ponderosa Gopher Control</t>
  </si>
  <si>
    <t>41-0368-105-23</t>
  </si>
  <si>
    <t>TOTAL</t>
  </si>
  <si>
    <t>GOPHER ACTIVITY LEVEL*</t>
  </si>
  <si>
    <t>Alpha Services, LLC</t>
  </si>
  <si>
    <t>Silhouette Farm &amp;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</si>
</sst>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3" borderId="7" xfId="1" applyFont="1" applyFill="1" applyBorder="1" applyAlignment="1">
      <alignment horizontal="right" vertical="center" wrapText="1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30" xfId="1" applyBorder="1" applyAlignment="1">
      <alignment horizontal="right" vertical="center"/>
    </xf>
    <xf numFmtId="44" fontId="1" fillId="3" borderId="19" xfId="1" applyNumberFormat="1" applyFill="1" applyBorder="1" applyAlignment="1" applyProtection="1">
      <alignment horizontal="right" vertical="center"/>
      <protection locked="0"/>
    </xf>
    <xf numFmtId="0" fontId="1" fillId="0" borderId="33" xfId="1" applyBorder="1" applyAlignment="1">
      <alignment horizontal="left" vertical="center" wrapText="1"/>
    </xf>
    <xf numFmtId="0" fontId="1" fillId="0" borderId="34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39" xfId="1" applyBorder="1" applyAlignment="1">
      <alignment horizontal="right" vertical="center"/>
    </xf>
    <xf numFmtId="44" fontId="1" fillId="3" borderId="4" xfId="1" applyNumberFormat="1" applyFill="1" applyBorder="1" applyAlignment="1" applyProtection="1">
      <alignment horizontal="right" vertical="center"/>
      <protection locked="0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4" fontId="1" fillId="5" borderId="1" xfId="1" applyNumberFormat="1" applyFill="1" applyBorder="1" applyAlignment="1">
      <alignment horizontal="center" vertical="center"/>
    </xf>
    <xf numFmtId="44" fontId="1" fillId="5" borderId="3" xfId="1" applyNumberFormat="1" applyFill="1" applyBorder="1" applyAlignment="1">
      <alignment horizontal="center" vertical="center"/>
    </xf>
    <xf numFmtId="44" fontId="1" fillId="5" borderId="19" xfId="1" applyNumberFormat="1" applyFill="1" applyBorder="1" applyAlignment="1">
      <alignment horizontal="center" vertical="center"/>
    </xf>
    <xf numFmtId="44" fontId="1" fillId="5" borderId="31" xfId="1" applyNumberFormat="1" applyFill="1" applyBorder="1" applyAlignment="1">
      <alignment horizontal="center" vertical="center"/>
    </xf>
    <xf numFmtId="44" fontId="1" fillId="5" borderId="36" xfId="1" applyNumberFormat="1" applyFill="1" applyBorder="1" applyAlignment="1">
      <alignment horizontal="center" vertical="center"/>
    </xf>
    <xf numFmtId="44" fontId="1" fillId="5" borderId="37" xfId="1" applyNumberFormat="1" applyFill="1" applyBorder="1" applyAlignment="1">
      <alignment horizontal="center" vertical="center"/>
    </xf>
    <xf numFmtId="44" fontId="1" fillId="5" borderId="4" xfId="1" applyNumberFormat="1" applyFill="1" applyBorder="1" applyAlignment="1">
      <alignment horizontal="center" vertical="center"/>
    </xf>
    <xf numFmtId="44" fontId="1" fillId="5" borderId="5" xfId="1" applyNumberFormat="1" applyFill="1" applyBorder="1" applyAlignment="1">
      <alignment horizontal="center" vertical="center"/>
    </xf>
    <xf numFmtId="0" fontId="2" fillId="0" borderId="47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2" fillId="0" borderId="37" xfId="1" applyFont="1" applyBorder="1" applyAlignment="1">
      <alignment horizontal="right" vertical="center"/>
    </xf>
    <xf numFmtId="44" fontId="2" fillId="5" borderId="40" xfId="1" applyNumberFormat="1" applyFont="1" applyFill="1" applyBorder="1" applyAlignment="1">
      <alignment horizontal="center" vertical="center"/>
    </xf>
    <xf numFmtId="44" fontId="2" fillId="5" borderId="48" xfId="1" applyNumberFormat="1" applyFont="1" applyFill="1" applyBorder="1" applyAlignment="1">
      <alignment horizontal="center" vertical="center"/>
    </xf>
    <xf numFmtId="44" fontId="1" fillId="0" borderId="1" xfId="1" applyNumberFormat="1" applyBorder="1" applyAlignment="1">
      <alignment horizontal="center" vertical="center"/>
    </xf>
    <xf numFmtId="44" fontId="1" fillId="0" borderId="3" xfId="1" applyNumberFormat="1" applyBorder="1" applyAlignment="1">
      <alignment horizontal="center" vertical="center"/>
    </xf>
    <xf numFmtId="44" fontId="1" fillId="0" borderId="19" xfId="1" applyNumberFormat="1" applyBorder="1" applyAlignment="1">
      <alignment horizontal="center" vertical="center"/>
    </xf>
    <xf numFmtId="44" fontId="1" fillId="0" borderId="31" xfId="1" applyNumberFormat="1" applyBorder="1" applyAlignment="1">
      <alignment horizontal="center" vertical="center"/>
    </xf>
    <xf numFmtId="44" fontId="1" fillId="0" borderId="36" xfId="1" applyNumberFormat="1" applyBorder="1" applyAlignment="1">
      <alignment horizontal="center" vertical="center"/>
    </xf>
    <xf numFmtId="44" fontId="1" fillId="0" borderId="37" xfId="1" applyNumberFormat="1" applyBorder="1" applyAlignment="1">
      <alignment horizontal="center" vertical="center"/>
    </xf>
    <xf numFmtId="44" fontId="1" fillId="0" borderId="4" xfId="1" applyNumberFormat="1" applyBorder="1" applyAlignment="1">
      <alignment horizontal="center" vertical="center"/>
    </xf>
    <xf numFmtId="44" fontId="1" fillId="0" borderId="5" xfId="1" applyNumberFormat="1" applyBorder="1" applyAlignment="1">
      <alignment horizontal="center" vertical="center"/>
    </xf>
    <xf numFmtId="0" fontId="2" fillId="0" borderId="25" xfId="1" applyFont="1" applyBorder="1" applyAlignment="1">
      <alignment horizontal="right" vertical="center"/>
    </xf>
    <xf numFmtId="0" fontId="2" fillId="0" borderId="45" xfId="1" applyFont="1" applyBorder="1" applyAlignment="1">
      <alignment horizontal="right" vertical="center"/>
    </xf>
    <xf numFmtId="0" fontId="2" fillId="0" borderId="46" xfId="1" applyFont="1" applyBorder="1" applyAlignment="1">
      <alignment horizontal="right" vertical="center"/>
    </xf>
    <xf numFmtId="44" fontId="2" fillId="0" borderId="32" xfId="1" applyNumberFormat="1" applyFont="1" applyBorder="1" applyAlignment="1">
      <alignment horizontal="center" vertical="center"/>
    </xf>
    <xf numFmtId="44" fontId="2" fillId="0" borderId="42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44" fontId="2" fillId="0" borderId="40" xfId="1" applyNumberFormat="1" applyFont="1" applyBorder="1" applyAlignment="1">
      <alignment horizontal="center" vertical="center"/>
    </xf>
    <xf numFmtId="44" fontId="2" fillId="0" borderId="48" xfId="1" applyNumberFormat="1" applyFont="1" applyBorder="1" applyAlignment="1">
      <alignment horizontal="center" vertical="center"/>
    </xf>
    <xf numFmtId="44" fontId="2" fillId="5" borderId="32" xfId="1" applyNumberFormat="1" applyFont="1" applyFill="1" applyBorder="1" applyAlignment="1">
      <alignment horizontal="center" vertical="center"/>
    </xf>
    <xf numFmtId="44" fontId="2" fillId="5" borderId="42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4" borderId="32" xfId="1" applyFill="1" applyBorder="1" applyAlignment="1">
      <alignment horizontal="center" vertical="center"/>
    </xf>
    <xf numFmtId="0" fontId="1" fillId="4" borderId="38" xfId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6435168-0454-46E6-B58C-C954DD639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D904-9414-4684-A65B-B503D9632CFB}">
  <dimension ref="A1:P22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Q4" sqref="Q4"/>
    </sheetView>
  </sheetViews>
  <sheetFormatPr defaultRowHeight="14.4" x14ac:dyDescent="0.3"/>
  <cols>
    <col min="2" max="2" width="6.5" customWidth="1"/>
    <col min="3" max="3" width="7.796875" customWidth="1"/>
    <col min="5" max="5" width="13.796875" customWidth="1"/>
    <col min="6" max="7" width="10.296875" customWidth="1"/>
    <col min="8" max="8" width="11.3984375" customWidth="1"/>
    <col min="9" max="9" width="9.59765625" customWidth="1"/>
    <col min="11" max="11" width="4.796875" customWidth="1"/>
    <col min="12" max="12" width="10.296875" customWidth="1"/>
    <col min="13" max="13" width="11.3984375" customWidth="1"/>
    <col min="14" max="14" width="9.59765625" customWidth="1"/>
    <col min="16" max="16" width="4.796875" customWidth="1"/>
  </cols>
  <sheetData>
    <row r="1" spans="1:16" x14ac:dyDescent="0.3">
      <c r="A1" s="44"/>
      <c r="B1" s="45"/>
      <c r="C1" s="45"/>
      <c r="D1" s="45"/>
      <c r="E1" s="45"/>
      <c r="F1" s="46"/>
      <c r="G1" s="44" t="s">
        <v>27</v>
      </c>
      <c r="H1" s="45"/>
      <c r="I1" s="45"/>
      <c r="J1" s="45"/>
      <c r="K1" s="46"/>
      <c r="L1" s="44" t="s">
        <v>28</v>
      </c>
      <c r="M1" s="45"/>
      <c r="N1" s="45"/>
      <c r="O1" s="45"/>
      <c r="P1" s="46"/>
    </row>
    <row r="2" spans="1:16" x14ac:dyDescent="0.3">
      <c r="A2" s="47" t="s">
        <v>0</v>
      </c>
      <c r="B2" s="48"/>
      <c r="C2" s="48"/>
      <c r="D2" s="48"/>
      <c r="E2" s="48"/>
      <c r="F2" s="49"/>
      <c r="G2" s="47"/>
      <c r="H2" s="48"/>
      <c r="I2" s="48"/>
      <c r="J2" s="48"/>
      <c r="K2" s="49"/>
      <c r="L2" s="47"/>
      <c r="M2" s="48"/>
      <c r="N2" s="48"/>
      <c r="O2" s="48"/>
      <c r="P2" s="49"/>
    </row>
    <row r="3" spans="1:16" x14ac:dyDescent="0.3">
      <c r="A3" s="47" t="s">
        <v>22</v>
      </c>
      <c r="B3" s="48"/>
      <c r="C3" s="48"/>
      <c r="D3" s="48"/>
      <c r="E3" s="48"/>
      <c r="F3" s="49"/>
      <c r="G3" s="47"/>
      <c r="H3" s="48"/>
      <c r="I3" s="48"/>
      <c r="J3" s="48"/>
      <c r="K3" s="49"/>
      <c r="L3" s="47"/>
      <c r="M3" s="48"/>
      <c r="N3" s="48"/>
      <c r="O3" s="48"/>
      <c r="P3" s="49"/>
    </row>
    <row r="4" spans="1:16" ht="14.95" thickBot="1" x14ac:dyDescent="0.35">
      <c r="A4" s="50" t="s">
        <v>1</v>
      </c>
      <c r="B4" s="51"/>
      <c r="C4" s="51"/>
      <c r="D4" s="51"/>
      <c r="E4" s="51"/>
      <c r="F4" s="52"/>
      <c r="G4" s="50"/>
      <c r="H4" s="51"/>
      <c r="I4" s="51"/>
      <c r="J4" s="51"/>
      <c r="K4" s="52"/>
      <c r="L4" s="50"/>
      <c r="M4" s="51"/>
      <c r="N4" s="51"/>
      <c r="O4" s="51"/>
      <c r="P4" s="52"/>
    </row>
    <row r="5" spans="1:16" ht="14.95" thickBot="1" x14ac:dyDescent="0.35">
      <c r="A5" s="14"/>
      <c r="B5" s="15"/>
      <c r="C5" s="15"/>
      <c r="D5" s="15"/>
      <c r="E5" s="15"/>
      <c r="F5" s="15"/>
      <c r="G5" s="53"/>
      <c r="H5" s="53"/>
      <c r="I5" s="53"/>
      <c r="J5" s="53"/>
      <c r="K5" s="54"/>
      <c r="L5" s="53"/>
      <c r="M5" s="53"/>
      <c r="N5" s="53"/>
      <c r="O5" s="53"/>
      <c r="P5" s="54"/>
    </row>
    <row r="6" spans="1:16" ht="14.95" customHeight="1" thickBot="1" x14ac:dyDescent="0.35">
      <c r="A6" s="58" t="s">
        <v>2</v>
      </c>
      <c r="B6" s="84"/>
      <c r="C6" s="87" t="s">
        <v>3</v>
      </c>
      <c r="D6" s="88"/>
      <c r="E6" s="93" t="s">
        <v>4</v>
      </c>
      <c r="F6" s="96" t="s">
        <v>5</v>
      </c>
      <c r="G6" s="55" t="s">
        <v>6</v>
      </c>
      <c r="H6" s="56"/>
      <c r="I6" s="57"/>
      <c r="J6" s="58" t="s">
        <v>7</v>
      </c>
      <c r="K6" s="59"/>
      <c r="L6" s="55" t="s">
        <v>6</v>
      </c>
      <c r="M6" s="56"/>
      <c r="N6" s="57"/>
      <c r="O6" s="58" t="s">
        <v>7</v>
      </c>
      <c r="P6" s="59"/>
    </row>
    <row r="7" spans="1:16" x14ac:dyDescent="0.3">
      <c r="A7" s="60"/>
      <c r="B7" s="85"/>
      <c r="C7" s="89"/>
      <c r="D7" s="90"/>
      <c r="E7" s="94"/>
      <c r="F7" s="97"/>
      <c r="G7" s="64" t="s">
        <v>8</v>
      </c>
      <c r="H7" s="65"/>
      <c r="I7" s="65"/>
      <c r="J7" s="60"/>
      <c r="K7" s="61"/>
      <c r="L7" s="64" t="s">
        <v>26</v>
      </c>
      <c r="M7" s="65"/>
      <c r="N7" s="65"/>
      <c r="O7" s="60"/>
      <c r="P7" s="61"/>
    </row>
    <row r="8" spans="1:16" ht="14.95" thickBot="1" x14ac:dyDescent="0.35">
      <c r="A8" s="62"/>
      <c r="B8" s="86"/>
      <c r="C8" s="91"/>
      <c r="D8" s="92"/>
      <c r="E8" s="95"/>
      <c r="F8" s="1" t="s">
        <v>9</v>
      </c>
      <c r="G8" s="2" t="s">
        <v>10</v>
      </c>
      <c r="H8" s="3" t="s">
        <v>11</v>
      </c>
      <c r="I8" s="3" t="s">
        <v>12</v>
      </c>
      <c r="J8" s="62"/>
      <c r="K8" s="63"/>
      <c r="L8" s="2" t="s">
        <v>10</v>
      </c>
      <c r="M8" s="3" t="s">
        <v>11</v>
      </c>
      <c r="N8" s="3" t="s">
        <v>12</v>
      </c>
      <c r="O8" s="62"/>
      <c r="P8" s="63"/>
    </row>
    <row r="9" spans="1:16" x14ac:dyDescent="0.3">
      <c r="A9" s="70" t="s">
        <v>19</v>
      </c>
      <c r="B9" s="71"/>
      <c r="C9" s="74" t="s">
        <v>20</v>
      </c>
      <c r="D9" s="71"/>
      <c r="E9" s="76" t="s">
        <v>14</v>
      </c>
      <c r="F9" s="4" t="s">
        <v>15</v>
      </c>
      <c r="G9" s="5">
        <v>0</v>
      </c>
      <c r="H9" s="5">
        <v>0</v>
      </c>
      <c r="I9" s="6">
        <v>92</v>
      </c>
      <c r="J9" s="18">
        <f>(G9*G10)+(H9*H10)+(I9*I10)</f>
        <v>10948</v>
      </c>
      <c r="K9" s="19"/>
      <c r="L9" s="5">
        <v>0</v>
      </c>
      <c r="M9" s="5">
        <v>0</v>
      </c>
      <c r="N9" s="6">
        <v>92</v>
      </c>
      <c r="O9" s="31">
        <f>(L9*L10)+(M9*M10)+(N9*N10)</f>
        <v>9568</v>
      </c>
      <c r="P9" s="32"/>
    </row>
    <row r="10" spans="1:16" x14ac:dyDescent="0.3">
      <c r="A10" s="72"/>
      <c r="B10" s="73"/>
      <c r="C10" s="75"/>
      <c r="D10" s="73"/>
      <c r="E10" s="77"/>
      <c r="F10" s="7" t="s">
        <v>16</v>
      </c>
      <c r="G10" s="8">
        <v>58</v>
      </c>
      <c r="H10" s="8">
        <v>82</v>
      </c>
      <c r="I10" s="8">
        <v>119</v>
      </c>
      <c r="J10" s="20"/>
      <c r="K10" s="21"/>
      <c r="L10" s="8">
        <v>58</v>
      </c>
      <c r="M10" s="8">
        <v>71</v>
      </c>
      <c r="N10" s="8">
        <v>104</v>
      </c>
      <c r="O10" s="33"/>
      <c r="P10" s="34"/>
    </row>
    <row r="11" spans="1:16" x14ac:dyDescent="0.3">
      <c r="A11" s="72"/>
      <c r="B11" s="73"/>
      <c r="C11" s="75"/>
      <c r="D11" s="73"/>
      <c r="E11" s="78" t="s">
        <v>17</v>
      </c>
      <c r="F11" s="9" t="s">
        <v>15</v>
      </c>
      <c r="G11" s="10">
        <v>68</v>
      </c>
      <c r="H11" s="10">
        <v>162</v>
      </c>
      <c r="I11" s="11">
        <v>321</v>
      </c>
      <c r="J11" s="22">
        <f>(G11*G12)+(H11*H12)+(I11*I12)</f>
        <v>55427</v>
      </c>
      <c r="K11" s="23"/>
      <c r="L11" s="10">
        <v>68</v>
      </c>
      <c r="M11" s="10">
        <v>162</v>
      </c>
      <c r="N11" s="11">
        <v>321</v>
      </c>
      <c r="O11" s="35">
        <f>(L11*L12)+(M11*M12)+(N11*N12)</f>
        <v>63259</v>
      </c>
      <c r="P11" s="36"/>
    </row>
    <row r="12" spans="1:16" x14ac:dyDescent="0.3">
      <c r="A12" s="72"/>
      <c r="B12" s="73"/>
      <c r="C12" s="80" t="s">
        <v>21</v>
      </c>
      <c r="D12" s="81"/>
      <c r="E12" s="79"/>
      <c r="F12" s="7" t="s">
        <v>16</v>
      </c>
      <c r="G12" s="8">
        <v>58</v>
      </c>
      <c r="H12" s="8">
        <v>82</v>
      </c>
      <c r="I12" s="8">
        <v>119</v>
      </c>
      <c r="J12" s="20"/>
      <c r="K12" s="21"/>
      <c r="L12" s="8">
        <v>62</v>
      </c>
      <c r="M12" s="8">
        <v>93</v>
      </c>
      <c r="N12" s="8">
        <v>137</v>
      </c>
      <c r="O12" s="33"/>
      <c r="P12" s="34"/>
    </row>
    <row r="13" spans="1:16" x14ac:dyDescent="0.3">
      <c r="A13" s="72"/>
      <c r="B13" s="73"/>
      <c r="C13" s="80"/>
      <c r="D13" s="81"/>
      <c r="E13" s="82" t="s">
        <v>18</v>
      </c>
      <c r="F13" s="9" t="s">
        <v>15</v>
      </c>
      <c r="G13" s="10">
        <v>0</v>
      </c>
      <c r="H13" s="10">
        <v>0</v>
      </c>
      <c r="I13" s="11">
        <v>150</v>
      </c>
      <c r="J13" s="22">
        <f>(G13*G14)+(H13*H14)+(I13*I14)</f>
        <v>19350</v>
      </c>
      <c r="K13" s="23"/>
      <c r="L13" s="10">
        <v>0</v>
      </c>
      <c r="M13" s="10">
        <v>0</v>
      </c>
      <c r="N13" s="11">
        <v>150</v>
      </c>
      <c r="O13" s="35">
        <f>(L13*L14)+(M13*M14)+(N13*N14)</f>
        <v>24450</v>
      </c>
      <c r="P13" s="36"/>
    </row>
    <row r="14" spans="1:16" x14ac:dyDescent="0.3">
      <c r="A14" s="72"/>
      <c r="B14" s="73"/>
      <c r="C14" s="80"/>
      <c r="D14" s="81"/>
      <c r="E14" s="83"/>
      <c r="F14" s="12" t="s">
        <v>16</v>
      </c>
      <c r="G14" s="13">
        <v>74</v>
      </c>
      <c r="H14" s="13">
        <v>123</v>
      </c>
      <c r="I14" s="13">
        <v>129</v>
      </c>
      <c r="J14" s="24"/>
      <c r="K14" s="25"/>
      <c r="L14" s="13">
        <v>84</v>
      </c>
      <c r="M14" s="13">
        <v>118</v>
      </c>
      <c r="N14" s="13">
        <v>163</v>
      </c>
      <c r="O14" s="37"/>
      <c r="P14" s="38"/>
    </row>
    <row r="15" spans="1:16" ht="14.95" thickBot="1" x14ac:dyDescent="0.35">
      <c r="A15" s="16"/>
      <c r="B15" s="17"/>
      <c r="C15" s="17"/>
      <c r="D15" s="17"/>
      <c r="E15" s="17"/>
      <c r="F15" s="17"/>
      <c r="G15" s="39" t="s">
        <v>25</v>
      </c>
      <c r="H15" s="40"/>
      <c r="I15" s="41"/>
      <c r="J15" s="68">
        <f>SUM(J9:K14)</f>
        <v>85725</v>
      </c>
      <c r="K15" s="69"/>
      <c r="L15" s="39" t="s">
        <v>25</v>
      </c>
      <c r="M15" s="40"/>
      <c r="N15" s="41"/>
      <c r="O15" s="42">
        <f>SUM(O9:P14)</f>
        <v>97277</v>
      </c>
      <c r="P15" s="43"/>
    </row>
    <row r="16" spans="1:16" x14ac:dyDescent="0.3">
      <c r="A16" s="70" t="s">
        <v>13</v>
      </c>
      <c r="B16" s="71"/>
      <c r="C16" s="74" t="s">
        <v>23</v>
      </c>
      <c r="D16" s="71"/>
      <c r="E16" s="76" t="s">
        <v>14</v>
      </c>
      <c r="F16" s="4" t="s">
        <v>15</v>
      </c>
      <c r="G16" s="5">
        <v>0</v>
      </c>
      <c r="H16" s="5">
        <v>345</v>
      </c>
      <c r="I16" s="6">
        <v>103</v>
      </c>
      <c r="J16" s="18">
        <f>(G16*G17)+(H16*H17)+(I16*I17)</f>
        <v>40202</v>
      </c>
      <c r="K16" s="19"/>
      <c r="L16" s="5">
        <v>0</v>
      </c>
      <c r="M16" s="5">
        <v>345</v>
      </c>
      <c r="N16" s="6">
        <v>103</v>
      </c>
      <c r="O16" s="31">
        <f>(L16*L17)+(M16*M17)+(N16*N17)</f>
        <v>35207</v>
      </c>
      <c r="P16" s="32"/>
    </row>
    <row r="17" spans="1:16" x14ac:dyDescent="0.3">
      <c r="A17" s="72"/>
      <c r="B17" s="73"/>
      <c r="C17" s="75"/>
      <c r="D17" s="73"/>
      <c r="E17" s="77"/>
      <c r="F17" s="7" t="s">
        <v>16</v>
      </c>
      <c r="G17" s="8">
        <v>58</v>
      </c>
      <c r="H17" s="8">
        <v>81</v>
      </c>
      <c r="I17" s="8">
        <v>119</v>
      </c>
      <c r="J17" s="20"/>
      <c r="K17" s="21"/>
      <c r="L17" s="8">
        <v>58</v>
      </c>
      <c r="M17" s="8">
        <v>71</v>
      </c>
      <c r="N17" s="8">
        <v>104</v>
      </c>
      <c r="O17" s="33"/>
      <c r="P17" s="34"/>
    </row>
    <row r="18" spans="1:16" x14ac:dyDescent="0.3">
      <c r="A18" s="72"/>
      <c r="B18" s="73"/>
      <c r="C18" s="75"/>
      <c r="D18" s="73"/>
      <c r="E18" s="78" t="s">
        <v>17</v>
      </c>
      <c r="F18" s="9" t="s">
        <v>15</v>
      </c>
      <c r="G18" s="10">
        <v>0</v>
      </c>
      <c r="H18" s="10">
        <v>392</v>
      </c>
      <c r="I18" s="11">
        <v>59</v>
      </c>
      <c r="J18" s="22">
        <f>(G18*G19)+(H18*H19)+(I18*I19)</f>
        <v>39165</v>
      </c>
      <c r="K18" s="23"/>
      <c r="L18" s="10">
        <v>0</v>
      </c>
      <c r="M18" s="10">
        <v>392</v>
      </c>
      <c r="N18" s="11">
        <v>59</v>
      </c>
      <c r="O18" s="35">
        <f>(L18*L19)+(M18*M19)+(N18*N19)</f>
        <v>44539</v>
      </c>
      <c r="P18" s="36"/>
    </row>
    <row r="19" spans="1:16" x14ac:dyDescent="0.3">
      <c r="A19" s="72"/>
      <c r="B19" s="73"/>
      <c r="C19" s="80" t="s">
        <v>24</v>
      </c>
      <c r="D19" s="81"/>
      <c r="E19" s="79"/>
      <c r="F19" s="7" t="s">
        <v>16</v>
      </c>
      <c r="G19" s="8">
        <v>68</v>
      </c>
      <c r="H19" s="8">
        <v>82</v>
      </c>
      <c r="I19" s="8">
        <v>119</v>
      </c>
      <c r="J19" s="20"/>
      <c r="K19" s="21"/>
      <c r="L19" s="8">
        <v>62</v>
      </c>
      <c r="M19" s="8">
        <v>93</v>
      </c>
      <c r="N19" s="8">
        <v>137</v>
      </c>
      <c r="O19" s="33"/>
      <c r="P19" s="34"/>
    </row>
    <row r="20" spans="1:16" x14ac:dyDescent="0.3">
      <c r="A20" s="72"/>
      <c r="B20" s="73"/>
      <c r="C20" s="80"/>
      <c r="D20" s="81"/>
      <c r="E20" s="82" t="s">
        <v>18</v>
      </c>
      <c r="F20" s="9" t="s">
        <v>15</v>
      </c>
      <c r="G20" s="10">
        <v>0</v>
      </c>
      <c r="H20" s="10">
        <v>0</v>
      </c>
      <c r="I20" s="11">
        <v>0</v>
      </c>
      <c r="J20" s="22">
        <f>(G20*G21)+(H20*H21)+(I20*I21)</f>
        <v>0</v>
      </c>
      <c r="K20" s="23"/>
      <c r="L20" s="10">
        <v>0</v>
      </c>
      <c r="M20" s="10">
        <v>0</v>
      </c>
      <c r="N20" s="11">
        <v>0</v>
      </c>
      <c r="O20" s="35">
        <f>(L20*L21)+(M20*M21)+(N20*N21)</f>
        <v>0</v>
      </c>
      <c r="P20" s="36"/>
    </row>
    <row r="21" spans="1:16" ht="14.95" thickBot="1" x14ac:dyDescent="0.35">
      <c r="A21" s="72"/>
      <c r="B21" s="73"/>
      <c r="C21" s="80"/>
      <c r="D21" s="81"/>
      <c r="E21" s="83"/>
      <c r="F21" s="12" t="s">
        <v>16</v>
      </c>
      <c r="G21" s="13">
        <v>74</v>
      </c>
      <c r="H21" s="13">
        <v>118</v>
      </c>
      <c r="I21" s="13">
        <v>129</v>
      </c>
      <c r="J21" s="24"/>
      <c r="K21" s="25"/>
      <c r="L21" s="13">
        <v>84</v>
      </c>
      <c r="M21" s="13">
        <v>118</v>
      </c>
      <c r="N21" s="13">
        <v>163</v>
      </c>
      <c r="O21" s="37"/>
      <c r="P21" s="38"/>
    </row>
    <row r="22" spans="1:16" ht="14.95" thickBot="1" x14ac:dyDescent="0.35">
      <c r="A22" s="16"/>
      <c r="B22" s="17"/>
      <c r="C22" s="17"/>
      <c r="D22" s="17"/>
      <c r="E22" s="17"/>
      <c r="F22" s="17"/>
      <c r="G22" s="26" t="s">
        <v>25</v>
      </c>
      <c r="H22" s="27"/>
      <c r="I22" s="28"/>
      <c r="J22" s="29">
        <f>SUM(J16:K21)</f>
        <v>79367</v>
      </c>
      <c r="K22" s="30"/>
      <c r="L22" s="26" t="s">
        <v>25</v>
      </c>
      <c r="M22" s="27"/>
      <c r="N22" s="28"/>
      <c r="O22" s="66">
        <f>SUM(O16:P21)</f>
        <v>79746</v>
      </c>
      <c r="P22" s="67"/>
    </row>
  </sheetData>
  <sheetProtection algorithmName="SHA-512" hashValue="QFK8Ou8DnfJDeUk7nY4dOmRHv4cB6T5fkLWYaoagrEtT6s7wuaUHbI+JUKWoguuThuhZ0zlOxr5uygrLCpkr/g==" saltValue="wz6ZctaJnkOihmXaPQQ7aQ==" spinCount="100000" sheet="1" objects="1" scenarios="1" selectLockedCells="1" selectUnlockedCells="1"/>
  <mergeCells count="50">
    <mergeCell ref="J22:K22"/>
    <mergeCell ref="J13:K14"/>
    <mergeCell ref="J15:K15"/>
    <mergeCell ref="A16:B21"/>
    <mergeCell ref="C16:D18"/>
    <mergeCell ref="E16:E17"/>
    <mergeCell ref="J16:K17"/>
    <mergeCell ref="E18:E19"/>
    <mergeCell ref="J18:K19"/>
    <mergeCell ref="C19:D21"/>
    <mergeCell ref="E20:E21"/>
    <mergeCell ref="J20:K21"/>
    <mergeCell ref="G5:K5"/>
    <mergeCell ref="J6:K8"/>
    <mergeCell ref="G7:I7"/>
    <mergeCell ref="A9:B14"/>
    <mergeCell ref="C9:D11"/>
    <mergeCell ref="E9:E10"/>
    <mergeCell ref="J9:K10"/>
    <mergeCell ref="E11:E12"/>
    <mergeCell ref="J11:K12"/>
    <mergeCell ref="C12:D14"/>
    <mergeCell ref="E13:E14"/>
    <mergeCell ref="A6:B8"/>
    <mergeCell ref="C6:D8"/>
    <mergeCell ref="E6:E8"/>
    <mergeCell ref="F6:F7"/>
    <mergeCell ref="G6:I6"/>
    <mergeCell ref="A2:F2"/>
    <mergeCell ref="A3:F3"/>
    <mergeCell ref="A4:F4"/>
    <mergeCell ref="A1:F1"/>
    <mergeCell ref="G1:K4"/>
    <mergeCell ref="G15:I15"/>
    <mergeCell ref="G22:I22"/>
    <mergeCell ref="L1:P4"/>
    <mergeCell ref="L5:P5"/>
    <mergeCell ref="L6:N6"/>
    <mergeCell ref="O6:P8"/>
    <mergeCell ref="L7:N7"/>
    <mergeCell ref="O9:P10"/>
    <mergeCell ref="O11:P12"/>
    <mergeCell ref="O13:P14"/>
    <mergeCell ref="L15:N15"/>
    <mergeCell ref="O15:P15"/>
    <mergeCell ref="O16:P17"/>
    <mergeCell ref="O18:P19"/>
    <mergeCell ref="O20:P21"/>
    <mergeCell ref="L22:N22"/>
    <mergeCell ref="O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2023-11-06T23:54:50Z</dcterms:created>
  <dcterms:modified xsi:type="dcterms:W3CDTF">2024-03-01T20:04:07Z</dcterms:modified>
</cp:coreProperties>
</file>