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urchasing\Agreements\1-Solicitations\24-205 - Excavator Piling\Tab 5 - Bids Received\"/>
    </mc:Choice>
  </mc:AlternateContent>
  <xr:revisionPtr revIDLastSave="0" documentId="13_ncr:1_{7B4677B8-6F79-4963-B37B-1A1FB3827F72}" xr6:coauthVersionLast="47" xr6:coauthVersionMax="47" xr10:uidLastSave="{00000000-0000-0000-0000-000000000000}"/>
  <bookViews>
    <workbookView xWindow="21168" yWindow="-100" windowWidth="21467" windowHeight="11576" xr2:uid="{2E9F0E06-146F-4959-8C0C-DE5AB15A8C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" i="1" l="1"/>
  <c r="O17" i="1" s="1"/>
  <c r="O11" i="1"/>
  <c r="O8" i="1"/>
  <c r="O12" i="1" s="1"/>
  <c r="X13" i="1"/>
  <c r="X17" i="1" s="1"/>
  <c r="X11" i="1"/>
  <c r="X8" i="1"/>
  <c r="X12" i="1" s="1"/>
  <c r="U13" i="1"/>
  <c r="U17" i="1" s="1"/>
  <c r="U11" i="1"/>
  <c r="U8" i="1"/>
  <c r="U12" i="1" s="1"/>
  <c r="R13" i="1"/>
  <c r="R17" i="1" s="1"/>
  <c r="R11" i="1"/>
  <c r="R8" i="1"/>
  <c r="L13" i="1"/>
  <c r="L8" i="1"/>
  <c r="R12" i="1" l="1"/>
  <c r="L17" i="1"/>
  <c r="L11" i="1"/>
  <c r="L12" i="1" l="1"/>
</calcChain>
</file>

<file path=xl/sharedStrings.xml><?xml version="1.0" encoding="utf-8"?>
<sst xmlns="http://schemas.openxmlformats.org/spreadsheetml/2006/main" count="46" uniqueCount="27">
  <si>
    <t>SITE PREPARATION, MECHANICAL PILING</t>
  </si>
  <si>
    <t>SUPERVISORY AREA</t>
  </si>
  <si>
    <t>PROJECT NAME AND NUMBER</t>
  </si>
  <si>
    <t>ITEM TYPE</t>
  </si>
  <si>
    <t>QUANTITY OF ITEMS</t>
  </si>
  <si>
    <t>UNIT OF MEASURE</t>
  </si>
  <si>
    <t>PRICE / UNIT OF MEASURE</t>
  </si>
  <si>
    <t>AMOUNT EXTENDED</t>
  </si>
  <si>
    <t>Excavator Piling</t>
  </si>
  <si>
    <t>Acres</t>
  </si>
  <si>
    <t>Feet</t>
  </si>
  <si>
    <t>Fireline Construction Dozer</t>
  </si>
  <si>
    <t>TOTAL</t>
  </si>
  <si>
    <t>Priest Lake</t>
  </si>
  <si>
    <t>PL Excavator Pile 2024</t>
  </si>
  <si>
    <t>10-0725-604-24</t>
  </si>
  <si>
    <t>*Unit 5 will be slashed in the spring of 2024 and must be piled by August 31st.</t>
  </si>
  <si>
    <t>Pend Oreille Lake</t>
  </si>
  <si>
    <t>POL Excavator Piling</t>
  </si>
  <si>
    <t>20-0961-604-20</t>
  </si>
  <si>
    <t>BILL NORTON LOGGING</t>
  </si>
  <si>
    <t>MCDONALD ROAD CONSTRUCTION, INC</t>
  </si>
  <si>
    <t>MOUNTAIN VIEW REFORESTATION, LLC</t>
  </si>
  <si>
    <t>SPROUT FORESTRY, INC</t>
  </si>
  <si>
    <t>THE MOUNTAIN VIEW COMPANY</t>
  </si>
  <si>
    <t>QUOTE EVALUATION</t>
  </si>
  <si>
    <t>IDL RFQ  24-205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</si>
</sst>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8">
    <xf numFmtId="0" fontId="0" fillId="0" borderId="0" xfId="0"/>
    <xf numFmtId="0" fontId="2" fillId="0" borderId="28" xfId="0" applyFont="1" applyBorder="1" applyAlignment="1">
      <alignment horizontal="center" vertical="center"/>
    </xf>
    <xf numFmtId="44" fontId="2" fillId="0" borderId="29" xfId="0" applyNumberFormat="1" applyFont="1" applyBorder="1" applyAlignment="1">
      <alignment horizontal="center" vertical="center"/>
    </xf>
    <xf numFmtId="44" fontId="1" fillId="0" borderId="32" xfId="0" applyNumberFormat="1" applyFont="1" applyBorder="1" applyAlignment="1">
      <alignment horizontal="center" vertical="center"/>
    </xf>
    <xf numFmtId="44" fontId="1" fillId="0" borderId="32" xfId="0" applyNumberFormat="1" applyFont="1" applyBorder="1" applyAlignment="1">
      <alignment vertical="center"/>
    </xf>
    <xf numFmtId="3" fontId="2" fillId="0" borderId="26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44" fontId="2" fillId="0" borderId="15" xfId="0" applyNumberFormat="1" applyFont="1" applyBorder="1" applyAlignment="1">
      <alignment horizontal="center" vertical="center"/>
    </xf>
    <xf numFmtId="44" fontId="2" fillId="0" borderId="34" xfId="0" applyNumberFormat="1" applyFont="1" applyBorder="1" applyAlignment="1">
      <alignment horizontal="center" vertical="center"/>
    </xf>
    <xf numFmtId="44" fontId="2" fillId="0" borderId="2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4" fontId="1" fillId="0" borderId="31" xfId="0" applyNumberFormat="1" applyFont="1" applyBorder="1" applyAlignment="1">
      <alignment horizontal="right"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3" fontId="2" fillId="0" borderId="27" xfId="0" applyNumberFormat="1" applyFont="1" applyBorder="1" applyAlignment="1">
      <alignment horizontal="center" vertical="center"/>
    </xf>
    <xf numFmtId="44" fontId="2" fillId="3" borderId="28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21" xfId="0" applyNumberFormat="1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44" fontId="2" fillId="3" borderId="11" xfId="0" applyNumberFormat="1" applyFont="1" applyFill="1" applyBorder="1" applyAlignment="1">
      <alignment horizontal="center" vertical="center"/>
    </xf>
    <xf numFmtId="44" fontId="2" fillId="3" borderId="20" xfId="0" applyNumberFormat="1" applyFont="1" applyFill="1" applyBorder="1" applyAlignment="1">
      <alignment horizontal="center" vertical="center"/>
    </xf>
    <xf numFmtId="44" fontId="2" fillId="3" borderId="25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right" vertical="center"/>
    </xf>
    <xf numFmtId="0" fontId="1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/>
    </xf>
    <xf numFmtId="44" fontId="2" fillId="3" borderId="4" xfId="0" applyNumberFormat="1" applyFont="1" applyFill="1" applyBorder="1" applyAlignment="1">
      <alignment horizontal="center" vertical="center"/>
    </xf>
    <xf numFmtId="44" fontId="2" fillId="3" borderId="35" xfId="0" applyNumberFormat="1" applyFont="1" applyFill="1" applyBorder="1" applyAlignment="1">
      <alignment horizontal="center" vertical="center"/>
    </xf>
    <xf numFmtId="44" fontId="2" fillId="3" borderId="36" xfId="0" applyNumberFormat="1" applyFont="1" applyFill="1" applyBorder="1" applyAlignment="1">
      <alignment horizontal="center" vertical="center"/>
    </xf>
    <xf numFmtId="44" fontId="1" fillId="0" borderId="37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4" fontId="1" fillId="4" borderId="32" xfId="0" applyNumberFormat="1" applyFont="1" applyFill="1" applyBorder="1" applyAlignment="1">
      <alignment horizontal="center" vertical="center"/>
    </xf>
    <xf numFmtId="44" fontId="1" fillId="4" borderId="32" xfId="0" applyNumberFormat="1" applyFont="1" applyFill="1" applyBorder="1" applyAlignment="1">
      <alignment vertical="center"/>
    </xf>
  </cellXfs>
  <cellStyles count="2">
    <cellStyle name="Normal" xfId="0" builtinId="0"/>
    <cellStyle name="Normal 2" xfId="1" xr:uid="{9BDCB2E4-6BCF-4984-9847-7881AE1D51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856D6-EBB3-46EC-A79E-E40B2F3C9F0E}">
  <dimension ref="B1:X17"/>
  <sheetViews>
    <sheetView tabSelected="1" workbookViewId="0">
      <selection activeCell="B5" sqref="B5:I5"/>
    </sheetView>
  </sheetViews>
  <sheetFormatPr defaultRowHeight="14.4" x14ac:dyDescent="0.3"/>
  <cols>
    <col min="6" max="6" width="18.09765625" customWidth="1"/>
    <col min="8" max="8" width="3.296875" customWidth="1"/>
    <col min="9" max="9" width="13.69921875" customWidth="1"/>
    <col min="11" max="11" width="1.296875" customWidth="1"/>
    <col min="12" max="12" width="17" customWidth="1"/>
    <col min="14" max="14" width="1.296875" customWidth="1"/>
    <col min="15" max="15" width="17" customWidth="1"/>
    <col min="17" max="17" width="1.296875" customWidth="1"/>
    <col min="18" max="18" width="17" customWidth="1"/>
    <col min="20" max="20" width="1.296875" customWidth="1"/>
    <col min="21" max="21" width="17" customWidth="1"/>
    <col min="23" max="23" width="1.296875" customWidth="1"/>
    <col min="24" max="24" width="17" customWidth="1"/>
  </cols>
  <sheetData>
    <row r="1" spans="2:24" ht="14.95" thickBot="1" x14ac:dyDescent="0.35"/>
    <row r="2" spans="2:24" x14ac:dyDescent="0.3">
      <c r="B2" s="6"/>
      <c r="C2" s="7"/>
      <c r="D2" s="7"/>
      <c r="E2" s="7"/>
      <c r="F2" s="7"/>
      <c r="G2" s="7"/>
      <c r="H2" s="7"/>
      <c r="I2" s="7"/>
      <c r="J2" s="68" t="s">
        <v>20</v>
      </c>
      <c r="K2" s="69"/>
      <c r="L2" s="70"/>
      <c r="M2" s="77" t="s">
        <v>21</v>
      </c>
      <c r="N2" s="78"/>
      <c r="O2" s="79"/>
      <c r="P2" s="77" t="s">
        <v>22</v>
      </c>
      <c r="Q2" s="78"/>
      <c r="R2" s="79"/>
      <c r="S2" s="68" t="s">
        <v>23</v>
      </c>
      <c r="T2" s="69"/>
      <c r="U2" s="70"/>
      <c r="V2" s="77" t="s">
        <v>24</v>
      </c>
      <c r="W2" s="78"/>
      <c r="X2" s="79"/>
    </row>
    <row r="3" spans="2:24" x14ac:dyDescent="0.3">
      <c r="B3" s="14" t="s">
        <v>25</v>
      </c>
      <c r="C3" s="59"/>
      <c r="D3" s="59"/>
      <c r="E3" s="59"/>
      <c r="F3" s="59"/>
      <c r="G3" s="59"/>
      <c r="H3" s="59"/>
      <c r="I3" s="15"/>
      <c r="J3" s="71"/>
      <c r="K3" s="72"/>
      <c r="L3" s="73"/>
      <c r="M3" s="80"/>
      <c r="N3" s="81"/>
      <c r="O3" s="82"/>
      <c r="P3" s="80"/>
      <c r="Q3" s="81"/>
      <c r="R3" s="82"/>
      <c r="S3" s="71"/>
      <c r="T3" s="72"/>
      <c r="U3" s="73"/>
      <c r="V3" s="80"/>
      <c r="W3" s="81"/>
      <c r="X3" s="82"/>
    </row>
    <row r="4" spans="2:24" x14ac:dyDescent="0.3">
      <c r="B4" s="14" t="s">
        <v>26</v>
      </c>
      <c r="C4" s="59"/>
      <c r="D4" s="59"/>
      <c r="E4" s="59"/>
      <c r="F4" s="59"/>
      <c r="G4" s="59"/>
      <c r="H4" s="59"/>
      <c r="I4" s="15"/>
      <c r="J4" s="71"/>
      <c r="K4" s="72"/>
      <c r="L4" s="73"/>
      <c r="M4" s="80"/>
      <c r="N4" s="81"/>
      <c r="O4" s="82"/>
      <c r="P4" s="80"/>
      <c r="Q4" s="81"/>
      <c r="R4" s="82"/>
      <c r="S4" s="71"/>
      <c r="T4" s="72"/>
      <c r="U4" s="73"/>
      <c r="V4" s="80"/>
      <c r="W4" s="81"/>
      <c r="X4" s="82"/>
    </row>
    <row r="5" spans="2:24" ht="14.95" thickBot="1" x14ac:dyDescent="0.35">
      <c r="B5" s="16" t="s">
        <v>0</v>
      </c>
      <c r="C5" s="17"/>
      <c r="D5" s="17"/>
      <c r="E5" s="17"/>
      <c r="F5" s="17"/>
      <c r="G5" s="17"/>
      <c r="H5" s="17"/>
      <c r="I5" s="18"/>
      <c r="J5" s="74"/>
      <c r="K5" s="75"/>
      <c r="L5" s="76"/>
      <c r="M5" s="83"/>
      <c r="N5" s="84"/>
      <c r="O5" s="85"/>
      <c r="P5" s="83"/>
      <c r="Q5" s="84"/>
      <c r="R5" s="85"/>
      <c r="S5" s="74"/>
      <c r="T5" s="75"/>
      <c r="U5" s="76"/>
      <c r="V5" s="83"/>
      <c r="W5" s="84"/>
      <c r="X5" s="85"/>
    </row>
    <row r="6" spans="2:24" ht="14.4" customHeight="1" x14ac:dyDescent="0.3">
      <c r="B6" s="29" t="s">
        <v>1</v>
      </c>
      <c r="C6" s="30"/>
      <c r="D6" s="33" t="s">
        <v>2</v>
      </c>
      <c r="E6" s="34"/>
      <c r="F6" s="37" t="s">
        <v>3</v>
      </c>
      <c r="G6" s="29" t="s">
        <v>4</v>
      </c>
      <c r="H6" s="30"/>
      <c r="I6" s="33" t="s">
        <v>5</v>
      </c>
      <c r="J6" s="60" t="s">
        <v>6</v>
      </c>
      <c r="K6" s="54"/>
      <c r="L6" s="19" t="s">
        <v>7</v>
      </c>
      <c r="M6" s="60" t="s">
        <v>6</v>
      </c>
      <c r="N6" s="54"/>
      <c r="O6" s="19" t="s">
        <v>7</v>
      </c>
      <c r="P6" s="60" t="s">
        <v>6</v>
      </c>
      <c r="Q6" s="54"/>
      <c r="R6" s="19" t="s">
        <v>7</v>
      </c>
      <c r="S6" s="60" t="s">
        <v>6</v>
      </c>
      <c r="T6" s="54"/>
      <c r="U6" s="19" t="s">
        <v>7</v>
      </c>
      <c r="V6" s="60" t="s">
        <v>6</v>
      </c>
      <c r="W6" s="54"/>
      <c r="X6" s="19" t="s">
        <v>7</v>
      </c>
    </row>
    <row r="7" spans="2:24" ht="25.5" customHeight="1" thickBot="1" x14ac:dyDescent="0.35">
      <c r="B7" s="31"/>
      <c r="C7" s="32"/>
      <c r="D7" s="35"/>
      <c r="E7" s="36"/>
      <c r="F7" s="38"/>
      <c r="G7" s="31"/>
      <c r="H7" s="32"/>
      <c r="I7" s="35"/>
      <c r="J7" s="61"/>
      <c r="K7" s="55"/>
      <c r="L7" s="20"/>
      <c r="M7" s="61"/>
      <c r="N7" s="55"/>
      <c r="O7" s="20"/>
      <c r="P7" s="61"/>
      <c r="Q7" s="55"/>
      <c r="R7" s="20"/>
      <c r="S7" s="61"/>
      <c r="T7" s="55"/>
      <c r="U7" s="20"/>
      <c r="V7" s="61"/>
      <c r="W7" s="55"/>
      <c r="X7" s="20"/>
    </row>
    <row r="8" spans="2:24" ht="23.3" customHeight="1" x14ac:dyDescent="0.3">
      <c r="B8" s="21" t="s">
        <v>13</v>
      </c>
      <c r="C8" s="22"/>
      <c r="D8" s="23" t="s">
        <v>14</v>
      </c>
      <c r="E8" s="24"/>
      <c r="F8" s="42" t="s">
        <v>8</v>
      </c>
      <c r="G8" s="45">
        <v>485</v>
      </c>
      <c r="H8" s="46"/>
      <c r="I8" s="45" t="s">
        <v>9</v>
      </c>
      <c r="J8" s="62">
        <v>169.5</v>
      </c>
      <c r="K8" s="51"/>
      <c r="L8" s="8">
        <f>$G8*J8</f>
        <v>82207.5</v>
      </c>
      <c r="M8" s="62">
        <v>413</v>
      </c>
      <c r="N8" s="51"/>
      <c r="O8" s="8">
        <f>$G8*M8</f>
        <v>200305</v>
      </c>
      <c r="P8" s="62">
        <v>874</v>
      </c>
      <c r="Q8" s="51"/>
      <c r="R8" s="8">
        <f>$G8*P8</f>
        <v>423890</v>
      </c>
      <c r="S8" s="62">
        <v>575</v>
      </c>
      <c r="T8" s="51"/>
      <c r="U8" s="8">
        <f>$G8*S8</f>
        <v>278875</v>
      </c>
      <c r="V8" s="62">
        <v>194</v>
      </c>
      <c r="W8" s="51"/>
      <c r="X8" s="8">
        <f>$G8*V8</f>
        <v>94090</v>
      </c>
    </row>
    <row r="9" spans="2:24" ht="19.55" customHeight="1" x14ac:dyDescent="0.3">
      <c r="B9" s="21"/>
      <c r="C9" s="22"/>
      <c r="D9" s="25"/>
      <c r="E9" s="26"/>
      <c r="F9" s="43"/>
      <c r="G9" s="47"/>
      <c r="H9" s="48"/>
      <c r="I9" s="47"/>
      <c r="J9" s="63"/>
      <c r="K9" s="52"/>
      <c r="L9" s="9"/>
      <c r="M9" s="63"/>
      <c r="N9" s="52"/>
      <c r="O9" s="9"/>
      <c r="P9" s="63"/>
      <c r="Q9" s="52"/>
      <c r="R9" s="9"/>
      <c r="S9" s="63"/>
      <c r="T9" s="52"/>
      <c r="U9" s="9"/>
      <c r="V9" s="63"/>
      <c r="W9" s="52"/>
      <c r="X9" s="9"/>
    </row>
    <row r="10" spans="2:24" x14ac:dyDescent="0.3">
      <c r="B10" s="21"/>
      <c r="C10" s="22"/>
      <c r="D10" s="27" t="s">
        <v>15</v>
      </c>
      <c r="E10" s="28"/>
      <c r="F10" s="44"/>
      <c r="G10" s="49"/>
      <c r="H10" s="50"/>
      <c r="I10" s="49"/>
      <c r="J10" s="64"/>
      <c r="K10" s="53"/>
      <c r="L10" s="10"/>
      <c r="M10" s="64"/>
      <c r="N10" s="53"/>
      <c r="O10" s="10"/>
      <c r="P10" s="64"/>
      <c r="Q10" s="53"/>
      <c r="R10" s="10"/>
      <c r="S10" s="64"/>
      <c r="T10" s="53"/>
      <c r="U10" s="10"/>
      <c r="V10" s="64"/>
      <c r="W10" s="53"/>
      <c r="X10" s="10"/>
    </row>
    <row r="11" spans="2:24" ht="0.7" customHeight="1" thickBot="1" x14ac:dyDescent="0.35">
      <c r="B11" s="21"/>
      <c r="C11" s="22"/>
      <c r="D11" s="23"/>
      <c r="E11" s="24"/>
      <c r="F11" s="1" t="s">
        <v>11</v>
      </c>
      <c r="G11" s="39"/>
      <c r="H11" s="40"/>
      <c r="I11" s="5" t="s">
        <v>10</v>
      </c>
      <c r="J11" s="65">
        <v>0</v>
      </c>
      <c r="K11" s="41"/>
      <c r="L11" s="2">
        <f t="shared" ref="L11" si="0">G11*J11</f>
        <v>0</v>
      </c>
      <c r="M11" s="65">
        <v>0</v>
      </c>
      <c r="N11" s="41"/>
      <c r="O11" s="2">
        <f t="shared" ref="O11" si="1">J11*M11</f>
        <v>0</v>
      </c>
      <c r="P11" s="65">
        <v>0</v>
      </c>
      <c r="Q11" s="41"/>
      <c r="R11" s="2">
        <f t="shared" ref="R11" si="2">M11*P11</f>
        <v>0</v>
      </c>
      <c r="S11" s="65">
        <v>0</v>
      </c>
      <c r="T11" s="41"/>
      <c r="U11" s="2">
        <f t="shared" ref="U11" si="3">P11*S11</f>
        <v>0</v>
      </c>
      <c r="V11" s="65">
        <v>0</v>
      </c>
      <c r="W11" s="41"/>
      <c r="X11" s="2">
        <f t="shared" ref="X11" si="4">S11*V11</f>
        <v>0</v>
      </c>
    </row>
    <row r="12" spans="2:24" ht="22.6" customHeight="1" thickBot="1" x14ac:dyDescent="0.35">
      <c r="B12" s="11" t="s">
        <v>16</v>
      </c>
      <c r="C12" s="12"/>
      <c r="D12" s="12"/>
      <c r="E12" s="12"/>
      <c r="F12" s="12"/>
      <c r="G12" s="12"/>
      <c r="H12" s="12"/>
      <c r="I12" s="12"/>
      <c r="J12" s="66" t="s">
        <v>12</v>
      </c>
      <c r="K12" s="13"/>
      <c r="L12" s="86">
        <f>SUM(L8:L11)</f>
        <v>82207.5</v>
      </c>
      <c r="M12" s="66" t="s">
        <v>12</v>
      </c>
      <c r="N12" s="13"/>
      <c r="O12" s="3">
        <f>SUM(O8:O11)</f>
        <v>200305</v>
      </c>
      <c r="P12" s="66" t="s">
        <v>12</v>
      </c>
      <c r="Q12" s="13"/>
      <c r="R12" s="3">
        <f>SUM(R8:R11)</f>
        <v>423890</v>
      </c>
      <c r="S12" s="66" t="s">
        <v>12</v>
      </c>
      <c r="T12" s="13"/>
      <c r="U12" s="3">
        <f>SUM(U8:U11)</f>
        <v>278875</v>
      </c>
      <c r="V12" s="66" t="s">
        <v>12</v>
      </c>
      <c r="W12" s="13"/>
      <c r="X12" s="3">
        <f>SUM(X8:X11)</f>
        <v>94090</v>
      </c>
    </row>
    <row r="13" spans="2:24" x14ac:dyDescent="0.3">
      <c r="B13" s="21" t="s">
        <v>17</v>
      </c>
      <c r="C13" s="22"/>
      <c r="D13" s="23" t="s">
        <v>18</v>
      </c>
      <c r="E13" s="24"/>
      <c r="F13" s="42" t="s">
        <v>8</v>
      </c>
      <c r="G13" s="45">
        <v>28</v>
      </c>
      <c r="H13" s="46"/>
      <c r="I13" s="45" t="s">
        <v>9</v>
      </c>
      <c r="J13" s="62">
        <v>169.5</v>
      </c>
      <c r="K13" s="51"/>
      <c r="L13" s="8">
        <f>$G13*J13</f>
        <v>4746</v>
      </c>
      <c r="M13" s="62">
        <v>405</v>
      </c>
      <c r="N13" s="51"/>
      <c r="O13" s="8">
        <f>$G13*M13</f>
        <v>11340</v>
      </c>
      <c r="P13" s="62">
        <v>769</v>
      </c>
      <c r="Q13" s="51"/>
      <c r="R13" s="8">
        <f>$G13*P13</f>
        <v>21532</v>
      </c>
      <c r="S13" s="62">
        <v>575</v>
      </c>
      <c r="T13" s="51"/>
      <c r="U13" s="8">
        <f>$G13*S13</f>
        <v>16100</v>
      </c>
      <c r="V13" s="62">
        <v>279</v>
      </c>
      <c r="W13" s="51"/>
      <c r="X13" s="8">
        <f>$G13*V13</f>
        <v>7812</v>
      </c>
    </row>
    <row r="14" spans="2:24" ht="17.350000000000001" customHeight="1" x14ac:dyDescent="0.3">
      <c r="B14" s="21"/>
      <c r="C14" s="22"/>
      <c r="D14" s="25"/>
      <c r="E14" s="26"/>
      <c r="F14" s="43"/>
      <c r="G14" s="47"/>
      <c r="H14" s="48"/>
      <c r="I14" s="47"/>
      <c r="J14" s="63"/>
      <c r="K14" s="52"/>
      <c r="L14" s="9"/>
      <c r="M14" s="63"/>
      <c r="N14" s="52"/>
      <c r="O14" s="9"/>
      <c r="P14" s="63"/>
      <c r="Q14" s="52"/>
      <c r="R14" s="9"/>
      <c r="S14" s="63"/>
      <c r="T14" s="52"/>
      <c r="U14" s="9"/>
      <c r="V14" s="63"/>
      <c r="W14" s="52"/>
      <c r="X14" s="9"/>
    </row>
    <row r="15" spans="2:24" ht="12.75" customHeight="1" x14ac:dyDescent="0.3">
      <c r="B15" s="21"/>
      <c r="C15" s="22"/>
      <c r="D15" s="27" t="s">
        <v>19</v>
      </c>
      <c r="E15" s="28"/>
      <c r="F15" s="43"/>
      <c r="G15" s="47"/>
      <c r="H15" s="48"/>
      <c r="I15" s="47"/>
      <c r="J15" s="63"/>
      <c r="K15" s="52"/>
      <c r="L15" s="9"/>
      <c r="M15" s="63"/>
      <c r="N15" s="52"/>
      <c r="O15" s="9"/>
      <c r="P15" s="63"/>
      <c r="Q15" s="52"/>
      <c r="R15" s="9"/>
      <c r="S15" s="63"/>
      <c r="T15" s="52"/>
      <c r="U15" s="9"/>
      <c r="V15" s="63"/>
      <c r="W15" s="52"/>
      <c r="X15" s="9"/>
    </row>
    <row r="16" spans="2:24" ht="10.55" customHeight="1" thickBot="1" x14ac:dyDescent="0.35">
      <c r="B16" s="21"/>
      <c r="C16" s="22"/>
      <c r="D16" s="23"/>
      <c r="E16" s="24"/>
      <c r="F16" s="43"/>
      <c r="G16" s="47"/>
      <c r="H16" s="48"/>
      <c r="I16" s="47"/>
      <c r="J16" s="63"/>
      <c r="K16" s="52"/>
      <c r="L16" s="9"/>
      <c r="M16" s="63"/>
      <c r="N16" s="52"/>
      <c r="O16" s="9"/>
      <c r="P16" s="63"/>
      <c r="Q16" s="52"/>
      <c r="R16" s="9"/>
      <c r="S16" s="63"/>
      <c r="T16" s="52"/>
      <c r="U16" s="9"/>
      <c r="V16" s="63"/>
      <c r="W16" s="52"/>
      <c r="X16" s="9"/>
    </row>
    <row r="17" spans="2:24" ht="21.75" customHeight="1" thickBot="1" x14ac:dyDescent="0.35">
      <c r="B17" s="56"/>
      <c r="C17" s="57"/>
      <c r="D17" s="57"/>
      <c r="E17" s="57"/>
      <c r="F17" s="57"/>
      <c r="G17" s="57"/>
      <c r="H17" s="57"/>
      <c r="I17" s="57"/>
      <c r="J17" s="67" t="s">
        <v>12</v>
      </c>
      <c r="K17" s="58"/>
      <c r="L17" s="87">
        <f>SUM(L13:L16)</f>
        <v>4746</v>
      </c>
      <c r="M17" s="67" t="s">
        <v>12</v>
      </c>
      <c r="N17" s="58"/>
      <c r="O17" s="4">
        <f>SUM(O13:O16)</f>
        <v>11340</v>
      </c>
      <c r="P17" s="67" t="s">
        <v>12</v>
      </c>
      <c r="Q17" s="58"/>
      <c r="R17" s="4">
        <f>SUM(R13:R16)</f>
        <v>21532</v>
      </c>
      <c r="S17" s="67" t="s">
        <v>12</v>
      </c>
      <c r="T17" s="58"/>
      <c r="U17" s="4">
        <f>SUM(U13:U16)</f>
        <v>16100</v>
      </c>
      <c r="V17" s="67" t="s">
        <v>12</v>
      </c>
      <c r="W17" s="58"/>
      <c r="X17" s="4">
        <f>SUM(X13:X16)</f>
        <v>7812</v>
      </c>
    </row>
  </sheetData>
  <sheetProtection algorithmName="SHA-512" hashValue="ALcI7jswmrsjOcB4CichwQUCcMETwsW4SN6mM3nFgHblY396y3I4y2TMMPL81YTcPpm62G+u4dyQKe7j3OD1Yw==" saltValue="cXpWlGD+EHYnoGMnnpFMWg==" spinCount="100000" sheet="1" objects="1" scenarios="1" selectLockedCells="1" selectUnlockedCells="1"/>
  <mergeCells count="73">
    <mergeCell ref="V11:W11"/>
    <mergeCell ref="V12:W12"/>
    <mergeCell ref="V13:W16"/>
    <mergeCell ref="X13:X16"/>
    <mergeCell ref="V17:W17"/>
    <mergeCell ref="V2:X5"/>
    <mergeCell ref="V6:W7"/>
    <mergeCell ref="X6:X7"/>
    <mergeCell ref="V8:W10"/>
    <mergeCell ref="X8:X10"/>
    <mergeCell ref="S11:T11"/>
    <mergeCell ref="S12:T12"/>
    <mergeCell ref="S13:T16"/>
    <mergeCell ref="U13:U16"/>
    <mergeCell ref="S17:T17"/>
    <mergeCell ref="S2:U5"/>
    <mergeCell ref="S6:T7"/>
    <mergeCell ref="U6:U7"/>
    <mergeCell ref="S8:T10"/>
    <mergeCell ref="U8:U10"/>
    <mergeCell ref="P11:Q11"/>
    <mergeCell ref="P12:Q12"/>
    <mergeCell ref="P13:Q16"/>
    <mergeCell ref="R13:R16"/>
    <mergeCell ref="P17:Q17"/>
    <mergeCell ref="P2:R5"/>
    <mergeCell ref="P6:Q7"/>
    <mergeCell ref="R6:R7"/>
    <mergeCell ref="P8:Q10"/>
    <mergeCell ref="R8:R10"/>
    <mergeCell ref="M11:N11"/>
    <mergeCell ref="M12:N12"/>
    <mergeCell ref="M13:N16"/>
    <mergeCell ref="O13:O16"/>
    <mergeCell ref="M17:N17"/>
    <mergeCell ref="M2:O5"/>
    <mergeCell ref="M6:N7"/>
    <mergeCell ref="O6:O7"/>
    <mergeCell ref="M8:N10"/>
    <mergeCell ref="O8:O10"/>
    <mergeCell ref="L6:L7"/>
    <mergeCell ref="B8:C11"/>
    <mergeCell ref="D8:E9"/>
    <mergeCell ref="D10:E11"/>
    <mergeCell ref="B6:C7"/>
    <mergeCell ref="D6:E7"/>
    <mergeCell ref="F6:F7"/>
    <mergeCell ref="G6:H7"/>
    <mergeCell ref="G11:H11"/>
    <mergeCell ref="J11:K11"/>
    <mergeCell ref="I6:I7"/>
    <mergeCell ref="F8:F10"/>
    <mergeCell ref="G8:H10"/>
    <mergeCell ref="I8:I10"/>
    <mergeCell ref="J8:K10"/>
    <mergeCell ref="J6:K7"/>
    <mergeCell ref="J2:L5"/>
    <mergeCell ref="B3:I3"/>
    <mergeCell ref="B4:I4"/>
    <mergeCell ref="B5:I5"/>
    <mergeCell ref="L8:L10"/>
    <mergeCell ref="B12:I12"/>
    <mergeCell ref="J12:K12"/>
    <mergeCell ref="L13:L16"/>
    <mergeCell ref="F13:F16"/>
    <mergeCell ref="G13:H16"/>
    <mergeCell ref="I13:I16"/>
    <mergeCell ref="J13:K16"/>
    <mergeCell ref="B17:I17"/>
    <mergeCell ref="J17:K17"/>
    <mergeCell ref="B13:C16"/>
    <mergeCell ref="D13:E14"/>
    <mergeCell ref="D15:E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Nelson</dc:creator>
  <cp:lastModifiedBy>Sherry Leason</cp:lastModifiedBy>
  <dcterms:created xsi:type="dcterms:W3CDTF">2023-01-04T23:06:18Z</dcterms:created>
  <dcterms:modified xsi:type="dcterms:W3CDTF">2024-04-10T19:47:59Z</dcterms:modified>
</cp:coreProperties>
</file>