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B:\Purchasing\Agreements\2-Pending Contracts\BC Machinery LUMA 24-010-2390494 - NOSR Delivered Product Harvesting\Tab 1 - Contract\"/>
    </mc:Choice>
  </mc:AlternateContent>
  <xr:revisionPtr revIDLastSave="0" documentId="13_ncr:1_{BF65B93D-C389-4403-BF56-597D82BF3662}" xr6:coauthVersionLast="47" xr6:coauthVersionMax="47" xr10:uidLastSave="{00000000-0000-0000-0000-000000000000}"/>
  <bookViews>
    <workbookView xWindow="21168" yWindow="-100" windowWidth="21467" windowHeight="11576" xr2:uid="{A72A972A-10B2-4128-ABF3-0412BD08154A}"/>
  </bookViews>
  <sheets>
    <sheet name="Delivered Products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0" i="12" l="1"/>
  <c r="S39" i="12"/>
  <c r="H12" i="12"/>
  <c r="S35" i="12" l="1"/>
  <c r="S33" i="12"/>
  <c r="J12" i="12"/>
  <c r="S23" i="12" l="1"/>
  <c r="S21" i="12"/>
  <c r="L12" i="12"/>
  <c r="L42" i="12" s="1"/>
  <c r="S25" i="12"/>
</calcChain>
</file>

<file path=xl/sharedStrings.xml><?xml version="1.0" encoding="utf-8"?>
<sst xmlns="http://schemas.openxmlformats.org/spreadsheetml/2006/main" count="70" uniqueCount="31">
  <si>
    <t>SCHEDULE  A</t>
  </si>
  <si>
    <t>PRICE / UNIT OF MEASURE</t>
  </si>
  <si>
    <t>TOTAL EXTENDED AMOUNT</t>
  </si>
  <si>
    <t>TOTAL BID</t>
  </si>
  <si>
    <t>WORK TYPE</t>
  </si>
  <si>
    <t>ESTIMANTED UNIT(S) OF MEASURE</t>
  </si>
  <si>
    <t>TONS</t>
  </si>
  <si>
    <t>Various types of equipment.  Price per ton includes road maintenance and hazard management.</t>
  </si>
  <si>
    <t>Hauling</t>
  </si>
  <si>
    <t>Various</t>
  </si>
  <si>
    <t>Average Hauling Cost / Ton</t>
  </si>
  <si>
    <t>Harvesting (Ground Based)</t>
  </si>
  <si>
    <t>Harvesting (Cable/Cable Assisted)</t>
  </si>
  <si>
    <t>Total Harvest (Average)</t>
  </si>
  <si>
    <t>Tons</t>
  </si>
  <si>
    <t>Various (Weighted average calculation)</t>
  </si>
  <si>
    <t>EQUIPMENT EQUIVALENT</t>
  </si>
  <si>
    <t>Hauling from sale area on 5.1 miles of native road and 18.5 miles of paved road to Priest River, ID.</t>
  </si>
  <si>
    <t>Hauling from sale area on 5.1 miles of native road and 63.7 miles of paved road to Naples, ID.</t>
  </si>
  <si>
    <t>Hauling from sale area on 5.1 miles of native road and 24.5 miles of paved road to Oldtown, ID.</t>
  </si>
  <si>
    <t>Hauling from sale area on 5.1 miles of native road and 96.6 miles of paved road to Kettle Falls, WA.</t>
  </si>
  <si>
    <t>Hauling from sale area on 5.1 miles of native road and 88.1 miles of paved road to Arden, WA.</t>
  </si>
  <si>
    <t>Hauling from sale area on 5.1 miles of native road and 180 miles of paved road to Clarkston, WA.</t>
  </si>
  <si>
    <t>Hauling from sale area on 5.1 miles of native road and 35.6 miles of paved road to Blanchard, ID.</t>
  </si>
  <si>
    <t>Hauling from sale area on 5.1 miles of native road and 112 miles of paved road to St. Maries, ID.</t>
  </si>
  <si>
    <t>Hauling from sale area on 5.1 miles of native road and 93.2 miles of paved road to Plummer, ID.</t>
  </si>
  <si>
    <t>Hauling from sale area on 5.1 miles of native road and 40.9 miles of paved road to Sandpoint, ID.</t>
  </si>
  <si>
    <t>Hauling from sale area on 5.1 miles of native road and 40.3 miles of paved road to Usk, WA.</t>
  </si>
  <si>
    <t>Hauling from sale area on 5.1 miles of native road and 88.4 miles of paved road to Colville, WA.</t>
  </si>
  <si>
    <t>Hauling from sale area on 5.1 miles of native road and 70.5 miles of paved road to Springdale, WA.</t>
  </si>
  <si>
    <t>24-010-2390494 - DELIVERED PRODUCTS HARVESTING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</si>
</sst>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</font>
    <font>
      <sz val="11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44" fontId="4" fillId="0" borderId="0" applyFont="0" applyFill="0" applyBorder="0" applyAlignment="0" applyProtection="0"/>
    <xf numFmtId="0" fontId="8" fillId="0" borderId="0"/>
  </cellStyleXfs>
  <cellXfs count="116">
    <xf numFmtId="0" fontId="0" fillId="0" borderId="0" xfId="0"/>
    <xf numFmtId="0" fontId="2" fillId="0" borderId="35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2" borderId="30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3" applyFont="1" applyAlignment="1">
      <alignment horizontal="left" wrapText="1"/>
    </xf>
    <xf numFmtId="0" fontId="2" fillId="0" borderId="0" xfId="3" applyFont="1" applyAlignment="1">
      <alignment horizontal="left"/>
    </xf>
    <xf numFmtId="0" fontId="8" fillId="0" borderId="0" xfId="3"/>
    <xf numFmtId="0" fontId="2" fillId="0" borderId="0" xfId="3" applyFont="1" applyAlignment="1">
      <alignment horizontal="right"/>
    </xf>
    <xf numFmtId="0" fontId="9" fillId="0" borderId="0" xfId="3" applyFont="1" applyAlignment="1">
      <alignment horizontal="center"/>
    </xf>
    <xf numFmtId="0" fontId="9" fillId="0" borderId="0" xfId="3" applyFont="1" applyAlignment="1">
      <alignment horizontal="left"/>
    </xf>
    <xf numFmtId="0" fontId="2" fillId="0" borderId="0" xfId="3" applyFont="1"/>
    <xf numFmtId="0" fontId="10" fillId="0" borderId="0" xfId="3" applyFont="1"/>
    <xf numFmtId="0" fontId="11" fillId="0" borderId="0" xfId="3" applyFont="1"/>
    <xf numFmtId="0" fontId="2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44" fontId="2" fillId="3" borderId="25" xfId="2" applyFont="1" applyFill="1" applyBorder="1" applyAlignment="1" applyProtection="1">
      <alignment horizontal="center" vertical="center"/>
      <protection locked="0"/>
    </xf>
    <xf numFmtId="44" fontId="2" fillId="3" borderId="23" xfId="2" applyFont="1" applyFill="1" applyBorder="1" applyAlignment="1" applyProtection="1">
      <alignment horizontal="center" vertical="center"/>
      <protection locked="0"/>
    </xf>
    <xf numFmtId="44" fontId="2" fillId="4" borderId="25" xfId="0" applyNumberFormat="1" applyFont="1" applyFill="1" applyBorder="1" applyAlignment="1">
      <alignment horizontal="center" vertical="center"/>
    </xf>
    <xf numFmtId="44" fontId="2" fillId="4" borderId="26" xfId="0" applyNumberFormat="1" applyFont="1" applyFill="1" applyBorder="1" applyAlignment="1">
      <alignment horizontal="center" vertical="center"/>
    </xf>
    <xf numFmtId="44" fontId="2" fillId="4" borderId="27" xfId="0" applyNumberFormat="1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44" fontId="6" fillId="0" borderId="20" xfId="0" applyNumberFormat="1" applyFont="1" applyBorder="1" applyAlignment="1">
      <alignment horizontal="center" vertical="center"/>
    </xf>
    <xf numFmtId="44" fontId="6" fillId="0" borderId="37" xfId="0" applyNumberFormat="1" applyFont="1" applyBorder="1" applyAlignment="1">
      <alignment horizontal="center" vertical="center"/>
    </xf>
    <xf numFmtId="44" fontId="6" fillId="0" borderId="28" xfId="0" applyNumberFormat="1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4" fontId="2" fillId="0" borderId="14" xfId="2" applyFont="1" applyFill="1" applyBorder="1" applyAlignment="1" applyProtection="1">
      <alignment horizontal="center" vertical="center"/>
    </xf>
    <xf numFmtId="44" fontId="2" fillId="0" borderId="16" xfId="2" applyFont="1" applyFill="1" applyBorder="1" applyAlignment="1" applyProtection="1">
      <alignment horizontal="center" vertical="center"/>
    </xf>
    <xf numFmtId="44" fontId="2" fillId="4" borderId="14" xfId="0" applyNumberFormat="1" applyFont="1" applyFill="1" applyBorder="1" applyAlignment="1">
      <alignment horizontal="center" vertical="center"/>
    </xf>
    <xf numFmtId="44" fontId="2" fillId="4" borderId="15" xfId="0" applyNumberFormat="1" applyFont="1" applyFill="1" applyBorder="1" applyAlignment="1">
      <alignment horizontal="center" vertical="center"/>
    </xf>
    <xf numFmtId="44" fontId="2" fillId="4" borderId="31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44" fontId="2" fillId="3" borderId="34" xfId="2" applyFont="1" applyFill="1" applyBorder="1" applyAlignment="1" applyProtection="1">
      <alignment horizontal="center" vertical="center"/>
      <protection locked="0"/>
    </xf>
    <xf numFmtId="44" fontId="2" fillId="3" borderId="32" xfId="2" applyFont="1" applyFill="1" applyBorder="1" applyAlignment="1" applyProtection="1">
      <alignment horizontal="center" vertical="center"/>
      <protection locked="0"/>
    </xf>
    <xf numFmtId="44" fontId="2" fillId="4" borderId="33" xfId="0" applyNumberFormat="1" applyFont="1" applyFill="1" applyBorder="1" applyAlignment="1">
      <alignment horizontal="center" vertical="center"/>
    </xf>
    <xf numFmtId="44" fontId="2" fillId="4" borderId="34" xfId="0" applyNumberFormat="1" applyFont="1" applyFill="1" applyBorder="1" applyAlignment="1">
      <alignment horizontal="center" vertical="center"/>
    </xf>
    <xf numFmtId="44" fontId="2" fillId="4" borderId="36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0" fillId="2" borderId="18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2" fillId="3" borderId="26" xfId="3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left" vertical="center" wrapText="1"/>
    </xf>
    <xf numFmtId="0" fontId="8" fillId="3" borderId="26" xfId="3" applyFill="1" applyBorder="1" applyAlignment="1" applyProtection="1">
      <alignment horizontal="center"/>
      <protection locked="0"/>
    </xf>
    <xf numFmtId="0" fontId="2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4" fontId="5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</cellXfs>
  <cellStyles count="4">
    <cellStyle name="Currency" xfId="2" builtinId="4"/>
    <cellStyle name="Normal" xfId="0" builtinId="0"/>
    <cellStyle name="Normal 2" xfId="1" xr:uid="{17AF4E83-7ADA-4396-AFED-90567D73EE5C}"/>
    <cellStyle name="Normal 3" xfId="3" xr:uid="{776748D6-C7D9-4578-96CD-22E930CC6C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8048A-4301-4565-B1E1-72F2B40ED2F3}">
  <dimension ref="A1:S66"/>
  <sheetViews>
    <sheetView tabSelected="1" zoomScale="85" zoomScaleNormal="85" workbookViewId="0">
      <selection activeCell="R10" sqref="R10"/>
    </sheetView>
  </sheetViews>
  <sheetFormatPr defaultRowHeight="14.4" x14ac:dyDescent="0.3"/>
  <cols>
    <col min="1" max="1" width="11.796875" customWidth="1"/>
    <col min="2" max="2" width="11.5" customWidth="1"/>
    <col min="9" max="9" width="10.5" customWidth="1"/>
    <col min="11" max="11" width="9.5" customWidth="1"/>
    <col min="14" max="14" width="6.5" customWidth="1"/>
  </cols>
  <sheetData>
    <row r="1" spans="1:14" x14ac:dyDescent="0.3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4"/>
    </row>
    <row r="2" spans="1:14" x14ac:dyDescent="0.3">
      <c r="A2" s="75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7"/>
    </row>
    <row r="3" spans="1:14" x14ac:dyDescent="0.3">
      <c r="A3" s="75" t="s">
        <v>30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7"/>
    </row>
    <row r="4" spans="1:14" ht="14.95" thickBot="1" x14ac:dyDescent="0.35">
      <c r="A4" s="78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80"/>
    </row>
    <row r="5" spans="1:14" ht="5.3" customHeight="1" thickBot="1" x14ac:dyDescent="0.35">
      <c r="A5" s="81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3"/>
    </row>
    <row r="6" spans="1:14" x14ac:dyDescent="0.3">
      <c r="A6" s="84" t="s">
        <v>4</v>
      </c>
      <c r="B6" s="85"/>
      <c r="C6" s="62" t="s">
        <v>16</v>
      </c>
      <c r="D6" s="88"/>
      <c r="E6" s="88"/>
      <c r="F6" s="88"/>
      <c r="G6" s="89"/>
      <c r="H6" s="68" t="s">
        <v>5</v>
      </c>
      <c r="I6" s="69"/>
      <c r="J6" s="93" t="s">
        <v>1</v>
      </c>
      <c r="K6" s="94"/>
      <c r="L6" s="62" t="s">
        <v>2</v>
      </c>
      <c r="M6" s="63"/>
      <c r="N6" s="64"/>
    </row>
    <row r="7" spans="1:14" ht="14.95" thickBot="1" x14ac:dyDescent="0.35">
      <c r="A7" s="86"/>
      <c r="B7" s="87"/>
      <c r="C7" s="90"/>
      <c r="D7" s="91"/>
      <c r="E7" s="91"/>
      <c r="F7" s="91"/>
      <c r="G7" s="92"/>
      <c r="H7" s="70"/>
      <c r="I7" s="71"/>
      <c r="J7" s="70"/>
      <c r="K7" s="71"/>
      <c r="L7" s="65"/>
      <c r="M7" s="66"/>
      <c r="N7" s="67"/>
    </row>
    <row r="8" spans="1:14" ht="42.8" customHeight="1" x14ac:dyDescent="0.3">
      <c r="A8" s="52" t="s">
        <v>11</v>
      </c>
      <c r="B8" s="53"/>
      <c r="C8" s="54" t="s">
        <v>7</v>
      </c>
      <c r="D8" s="55"/>
      <c r="E8" s="55"/>
      <c r="F8" s="55"/>
      <c r="G8" s="56"/>
      <c r="H8" s="1">
        <v>3726</v>
      </c>
      <c r="I8" s="1" t="s">
        <v>6</v>
      </c>
      <c r="J8" s="57">
        <v>38</v>
      </c>
      <c r="K8" s="58"/>
      <c r="L8" s="59">
        <v>0</v>
      </c>
      <c r="M8" s="60"/>
      <c r="N8" s="61"/>
    </row>
    <row r="9" spans="1:14" ht="5.3" customHeight="1" thickBot="1" x14ac:dyDescent="0.35">
      <c r="A9" s="32"/>
      <c r="B9" s="33"/>
      <c r="C9" s="33"/>
      <c r="D9" s="33"/>
      <c r="E9" s="33"/>
      <c r="F9" s="33"/>
      <c r="G9" s="33"/>
      <c r="H9" s="44"/>
      <c r="I9" s="44"/>
      <c r="J9" s="33"/>
      <c r="K9" s="33"/>
      <c r="L9" s="33"/>
      <c r="M9" s="33"/>
      <c r="N9" s="34"/>
    </row>
    <row r="10" spans="1:14" ht="42.8" customHeight="1" x14ac:dyDescent="0.3">
      <c r="A10" s="52" t="s">
        <v>12</v>
      </c>
      <c r="B10" s="53"/>
      <c r="C10" s="54" t="s">
        <v>7</v>
      </c>
      <c r="D10" s="55"/>
      <c r="E10" s="55"/>
      <c r="F10" s="55"/>
      <c r="G10" s="56"/>
      <c r="H10" s="1">
        <v>11046</v>
      </c>
      <c r="I10" s="1" t="s">
        <v>6</v>
      </c>
      <c r="J10" s="57">
        <v>51</v>
      </c>
      <c r="K10" s="58"/>
      <c r="L10" s="59">
        <v>0</v>
      </c>
      <c r="M10" s="60"/>
      <c r="N10" s="61"/>
    </row>
    <row r="11" spans="1:14" ht="5.3" customHeight="1" x14ac:dyDescent="0.3">
      <c r="A11" s="32"/>
      <c r="B11" s="33"/>
      <c r="C11" s="33"/>
      <c r="D11" s="33"/>
      <c r="E11" s="33"/>
      <c r="F11" s="33"/>
      <c r="G11" s="33"/>
      <c r="H11" s="44"/>
      <c r="I11" s="44"/>
      <c r="J11" s="33"/>
      <c r="K11" s="33"/>
      <c r="L11" s="33"/>
      <c r="M11" s="33"/>
      <c r="N11" s="34"/>
    </row>
    <row r="12" spans="1:14" ht="38.25" customHeight="1" x14ac:dyDescent="0.3">
      <c r="A12" s="45" t="s">
        <v>13</v>
      </c>
      <c r="B12" s="46"/>
      <c r="C12" s="24" t="s">
        <v>15</v>
      </c>
      <c r="D12" s="25"/>
      <c r="E12" s="25"/>
      <c r="F12" s="25"/>
      <c r="G12" s="26"/>
      <c r="H12" s="4">
        <f>SUM(H10+H8)</f>
        <v>14772</v>
      </c>
      <c r="I12" s="4" t="s">
        <v>6</v>
      </c>
      <c r="J12" s="47">
        <f>ROUND((((H8*J8)+(H10*J10))/H12),2)</f>
        <v>47.72</v>
      </c>
      <c r="K12" s="48"/>
      <c r="L12" s="49">
        <f>H12*J12</f>
        <v>704919.84</v>
      </c>
      <c r="M12" s="50"/>
      <c r="N12" s="51"/>
    </row>
    <row r="13" spans="1:14" ht="5.95" customHeight="1" x14ac:dyDescent="0.3">
      <c r="A13" s="5"/>
      <c r="B13" s="6"/>
      <c r="C13" s="6"/>
      <c r="D13" s="6"/>
      <c r="E13" s="6"/>
      <c r="F13" s="6"/>
      <c r="G13" s="6"/>
      <c r="H13" s="6"/>
      <c r="I13" s="6"/>
      <c r="J13" s="39"/>
      <c r="K13" s="39"/>
      <c r="L13" s="6"/>
      <c r="M13" s="6"/>
      <c r="N13" s="7"/>
    </row>
    <row r="14" spans="1:14" ht="29.25" customHeight="1" x14ac:dyDescent="0.3">
      <c r="A14" s="22" t="s">
        <v>8</v>
      </c>
      <c r="B14" s="23"/>
      <c r="C14" s="24" t="s">
        <v>17</v>
      </c>
      <c r="D14" s="25"/>
      <c r="E14" s="25"/>
      <c r="F14" s="25"/>
      <c r="G14" s="26"/>
      <c r="H14" s="4" t="s">
        <v>9</v>
      </c>
      <c r="I14" s="4" t="s">
        <v>14</v>
      </c>
      <c r="J14" s="27">
        <v>12</v>
      </c>
      <c r="K14" s="28"/>
      <c r="L14" s="29">
        <v>0</v>
      </c>
      <c r="M14" s="30"/>
      <c r="N14" s="31"/>
    </row>
    <row r="15" spans="1:14" ht="4.5999999999999996" customHeight="1" x14ac:dyDescent="0.3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4"/>
    </row>
    <row r="16" spans="1:14" ht="29.25" customHeight="1" x14ac:dyDescent="0.3">
      <c r="A16" s="22" t="s">
        <v>8</v>
      </c>
      <c r="B16" s="23"/>
      <c r="C16" s="24" t="s">
        <v>18</v>
      </c>
      <c r="D16" s="25"/>
      <c r="E16" s="25"/>
      <c r="F16" s="25"/>
      <c r="G16" s="26"/>
      <c r="H16" s="4" t="s">
        <v>9</v>
      </c>
      <c r="I16" s="4" t="s">
        <v>14</v>
      </c>
      <c r="J16" s="27">
        <v>24</v>
      </c>
      <c r="K16" s="28"/>
      <c r="L16" s="29">
        <v>0</v>
      </c>
      <c r="M16" s="30"/>
      <c r="N16" s="31"/>
    </row>
    <row r="17" spans="1:19" ht="5.3" customHeight="1" x14ac:dyDescent="0.3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/>
    </row>
    <row r="18" spans="1:19" ht="29.25" customHeight="1" x14ac:dyDescent="0.3">
      <c r="A18" s="22" t="s">
        <v>8</v>
      </c>
      <c r="B18" s="23"/>
      <c r="C18" s="24" t="s">
        <v>19</v>
      </c>
      <c r="D18" s="25"/>
      <c r="E18" s="25"/>
      <c r="F18" s="25"/>
      <c r="G18" s="26"/>
      <c r="H18" s="4" t="s">
        <v>9</v>
      </c>
      <c r="I18" s="4" t="s">
        <v>14</v>
      </c>
      <c r="J18" s="27">
        <v>13</v>
      </c>
      <c r="K18" s="28"/>
      <c r="L18" s="29">
        <v>0</v>
      </c>
      <c r="M18" s="30"/>
      <c r="N18" s="31"/>
    </row>
    <row r="19" spans="1:19" ht="4.5999999999999996" customHeight="1" x14ac:dyDescent="0.3">
      <c r="A19" s="32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4"/>
    </row>
    <row r="20" spans="1:19" ht="29.25" customHeight="1" x14ac:dyDescent="0.3">
      <c r="A20" s="22" t="s">
        <v>8</v>
      </c>
      <c r="B20" s="23"/>
      <c r="C20" s="24" t="s">
        <v>20</v>
      </c>
      <c r="D20" s="25"/>
      <c r="E20" s="25"/>
      <c r="F20" s="25"/>
      <c r="G20" s="26"/>
      <c r="H20" s="4" t="s">
        <v>9</v>
      </c>
      <c r="I20" s="4" t="s">
        <v>14</v>
      </c>
      <c r="J20" s="27">
        <v>29.5</v>
      </c>
      <c r="K20" s="28"/>
      <c r="L20" s="29">
        <v>0</v>
      </c>
      <c r="M20" s="30"/>
      <c r="N20" s="31"/>
    </row>
    <row r="21" spans="1:19" ht="4.5999999999999996" customHeight="1" x14ac:dyDescent="0.3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S21">
        <f t="shared" ref="S21" si="0">Q21*R21</f>
        <v>0</v>
      </c>
    </row>
    <row r="22" spans="1:19" ht="29.25" customHeight="1" x14ac:dyDescent="0.3">
      <c r="A22" s="22" t="s">
        <v>8</v>
      </c>
      <c r="B22" s="23"/>
      <c r="C22" s="24" t="s">
        <v>21</v>
      </c>
      <c r="D22" s="25"/>
      <c r="E22" s="25"/>
      <c r="F22" s="25"/>
      <c r="G22" s="26"/>
      <c r="H22" s="4" t="s">
        <v>9</v>
      </c>
      <c r="I22" s="4" t="s">
        <v>14</v>
      </c>
      <c r="J22" s="27">
        <v>28</v>
      </c>
      <c r="K22" s="28"/>
      <c r="L22" s="29">
        <v>0</v>
      </c>
      <c r="M22" s="30"/>
      <c r="N22" s="31"/>
    </row>
    <row r="23" spans="1:19" ht="4.5999999999999996" customHeight="1" x14ac:dyDescent="0.3">
      <c r="A23" s="32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4"/>
      <c r="S23">
        <f t="shared" ref="S23" si="1">Q23*R23</f>
        <v>0</v>
      </c>
    </row>
    <row r="24" spans="1:19" ht="29.25" customHeight="1" x14ac:dyDescent="0.3">
      <c r="A24" s="22" t="s">
        <v>8</v>
      </c>
      <c r="B24" s="23"/>
      <c r="C24" s="24" t="s">
        <v>22</v>
      </c>
      <c r="D24" s="25"/>
      <c r="E24" s="25"/>
      <c r="F24" s="25"/>
      <c r="G24" s="26"/>
      <c r="H24" s="4" t="s">
        <v>9</v>
      </c>
      <c r="I24" s="4" t="s">
        <v>14</v>
      </c>
      <c r="J24" s="27">
        <v>35</v>
      </c>
      <c r="K24" s="28"/>
      <c r="L24" s="29">
        <v>0</v>
      </c>
      <c r="M24" s="30"/>
      <c r="N24" s="31"/>
    </row>
    <row r="25" spans="1:19" ht="4.5999999999999996" customHeight="1" x14ac:dyDescent="0.3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4"/>
      <c r="S25">
        <f t="shared" ref="S25" si="2">Q25*R25</f>
        <v>0</v>
      </c>
    </row>
    <row r="26" spans="1:19" ht="29.25" customHeight="1" x14ac:dyDescent="0.3">
      <c r="A26" s="22" t="s">
        <v>8</v>
      </c>
      <c r="B26" s="23"/>
      <c r="C26" s="24" t="s">
        <v>23</v>
      </c>
      <c r="D26" s="25"/>
      <c r="E26" s="25"/>
      <c r="F26" s="25"/>
      <c r="G26" s="26"/>
      <c r="H26" s="4" t="s">
        <v>9</v>
      </c>
      <c r="I26" s="4" t="s">
        <v>14</v>
      </c>
      <c r="J26" s="27">
        <v>14</v>
      </c>
      <c r="K26" s="28"/>
      <c r="L26" s="29">
        <v>0</v>
      </c>
      <c r="M26" s="30"/>
      <c r="N26" s="31"/>
    </row>
    <row r="27" spans="1:19" ht="4.5999999999999996" customHeight="1" x14ac:dyDescent="0.3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4"/>
    </row>
    <row r="28" spans="1:19" ht="29.25" customHeight="1" x14ac:dyDescent="0.3">
      <c r="A28" s="22" t="s">
        <v>8</v>
      </c>
      <c r="B28" s="23"/>
      <c r="C28" s="24" t="s">
        <v>24</v>
      </c>
      <c r="D28" s="25"/>
      <c r="E28" s="25"/>
      <c r="F28" s="25"/>
      <c r="G28" s="26"/>
      <c r="H28" s="4" t="s">
        <v>9</v>
      </c>
      <c r="I28" s="4" t="s">
        <v>14</v>
      </c>
      <c r="J28" s="27">
        <v>29</v>
      </c>
      <c r="K28" s="28"/>
      <c r="L28" s="29">
        <v>0</v>
      </c>
      <c r="M28" s="30"/>
      <c r="N28" s="31"/>
    </row>
    <row r="29" spans="1:19" ht="5.3" customHeight="1" x14ac:dyDescent="0.3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3"/>
    </row>
    <row r="30" spans="1:19" ht="29.25" customHeight="1" x14ac:dyDescent="0.3">
      <c r="A30" s="22" t="s">
        <v>8</v>
      </c>
      <c r="B30" s="23"/>
      <c r="C30" s="24" t="s">
        <v>25</v>
      </c>
      <c r="D30" s="25"/>
      <c r="E30" s="25"/>
      <c r="F30" s="25"/>
      <c r="G30" s="26"/>
      <c r="H30" s="4" t="s">
        <v>9</v>
      </c>
      <c r="I30" s="4" t="s">
        <v>14</v>
      </c>
      <c r="J30" s="27">
        <v>22.5</v>
      </c>
      <c r="K30" s="28"/>
      <c r="L30" s="29">
        <v>0</v>
      </c>
      <c r="M30" s="30"/>
      <c r="N30" s="31"/>
    </row>
    <row r="31" spans="1:19" ht="4.5999999999999996" customHeight="1" x14ac:dyDescent="0.3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4"/>
    </row>
    <row r="32" spans="1:19" ht="29.25" customHeight="1" x14ac:dyDescent="0.3">
      <c r="A32" s="22" t="s">
        <v>8</v>
      </c>
      <c r="B32" s="23"/>
      <c r="C32" s="24" t="s">
        <v>26</v>
      </c>
      <c r="D32" s="25"/>
      <c r="E32" s="25"/>
      <c r="F32" s="25"/>
      <c r="G32" s="26"/>
      <c r="H32" s="4" t="s">
        <v>9</v>
      </c>
      <c r="I32" s="4" t="s">
        <v>14</v>
      </c>
      <c r="J32" s="27">
        <v>19.25</v>
      </c>
      <c r="K32" s="28"/>
      <c r="L32" s="29">
        <v>0</v>
      </c>
      <c r="M32" s="30"/>
      <c r="N32" s="31"/>
    </row>
    <row r="33" spans="1:19" ht="4.5999999999999996" customHeight="1" x14ac:dyDescent="0.3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4"/>
      <c r="S33">
        <f t="shared" ref="S33" si="3">Q33*R33</f>
        <v>0</v>
      </c>
    </row>
    <row r="34" spans="1:19" ht="29.25" customHeight="1" x14ac:dyDescent="0.3">
      <c r="A34" s="22" t="s">
        <v>8</v>
      </c>
      <c r="B34" s="23"/>
      <c r="C34" s="24" t="s">
        <v>27</v>
      </c>
      <c r="D34" s="25"/>
      <c r="E34" s="25"/>
      <c r="F34" s="25"/>
      <c r="G34" s="26"/>
      <c r="H34" s="4" t="s">
        <v>9</v>
      </c>
      <c r="I34" s="4" t="s">
        <v>14</v>
      </c>
      <c r="J34" s="27">
        <v>19.25</v>
      </c>
      <c r="K34" s="28"/>
      <c r="L34" s="29">
        <v>0</v>
      </c>
      <c r="M34" s="30"/>
      <c r="N34" s="31"/>
    </row>
    <row r="35" spans="1:19" ht="4.5999999999999996" customHeight="1" x14ac:dyDescent="0.3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4"/>
      <c r="S35">
        <f t="shared" ref="S35" si="4">Q35*R35</f>
        <v>0</v>
      </c>
    </row>
    <row r="36" spans="1:19" ht="29.25" customHeight="1" x14ac:dyDescent="0.3">
      <c r="A36" s="22" t="s">
        <v>8</v>
      </c>
      <c r="B36" s="23"/>
      <c r="C36" s="24" t="s">
        <v>28</v>
      </c>
      <c r="D36" s="25"/>
      <c r="E36" s="25"/>
      <c r="F36" s="25"/>
      <c r="G36" s="26"/>
      <c r="H36" s="4" t="s">
        <v>9</v>
      </c>
      <c r="I36" s="4" t="s">
        <v>14</v>
      </c>
      <c r="J36" s="27">
        <v>23</v>
      </c>
      <c r="K36" s="28"/>
      <c r="L36" s="29">
        <v>0</v>
      </c>
      <c r="M36" s="30"/>
      <c r="N36" s="31"/>
    </row>
    <row r="37" spans="1:19" ht="4.5999999999999996" customHeight="1" x14ac:dyDescent="0.3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4"/>
    </row>
    <row r="38" spans="1:19" ht="29.25" customHeight="1" x14ac:dyDescent="0.3">
      <c r="A38" s="22" t="s">
        <v>8</v>
      </c>
      <c r="B38" s="23"/>
      <c r="C38" s="24" t="s">
        <v>29</v>
      </c>
      <c r="D38" s="25"/>
      <c r="E38" s="25"/>
      <c r="F38" s="25"/>
      <c r="G38" s="26"/>
      <c r="H38" s="4" t="s">
        <v>9</v>
      </c>
      <c r="I38" s="4" t="s">
        <v>14</v>
      </c>
      <c r="J38" s="27">
        <v>17</v>
      </c>
      <c r="K38" s="28"/>
      <c r="L38" s="29">
        <v>0</v>
      </c>
      <c r="M38" s="30"/>
      <c r="N38" s="31"/>
    </row>
    <row r="39" spans="1:19" ht="4.5999999999999996" customHeight="1" x14ac:dyDescent="0.3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4"/>
      <c r="S39">
        <f t="shared" ref="S39" si="5">Q39*R39</f>
        <v>0</v>
      </c>
    </row>
    <row r="40" spans="1:19" ht="27.7" customHeight="1" x14ac:dyDescent="0.3">
      <c r="A40" s="5"/>
      <c r="B40" s="6"/>
      <c r="C40" s="6"/>
      <c r="D40" s="6"/>
      <c r="E40" s="6"/>
      <c r="F40" s="6"/>
      <c r="G40" s="6"/>
      <c r="H40" s="6"/>
      <c r="I40" s="6"/>
      <c r="J40" s="109" t="s">
        <v>10</v>
      </c>
      <c r="K40" s="46"/>
      <c r="L40" s="110">
        <f>AVERAGE(J14,J16,J18,J22,J20,J24,J26,J28,J30,J32,J34,J36,J38)</f>
        <v>21.96153846153846</v>
      </c>
      <c r="M40" s="111"/>
      <c r="N40" s="112"/>
    </row>
    <row r="41" spans="1:19" ht="5.3" customHeight="1" x14ac:dyDescent="0.3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8"/>
      <c r="M41" s="8"/>
      <c r="N41" s="9"/>
    </row>
    <row r="42" spans="1:19" ht="22.6" customHeight="1" x14ac:dyDescent="0.3">
      <c r="A42" s="113" t="s">
        <v>3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5"/>
      <c r="L42" s="35">
        <f>L12+(L40*H12)</f>
        <v>1029335.6861538461</v>
      </c>
      <c r="M42" s="36"/>
      <c r="N42" s="37"/>
    </row>
    <row r="43" spans="1:19" ht="5.95" customHeight="1" x14ac:dyDescent="0.3">
      <c r="A43" s="38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40"/>
    </row>
    <row r="44" spans="1:19" ht="5.95" customHeight="1" x14ac:dyDescent="0.3">
      <c r="A44" s="103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5"/>
    </row>
    <row r="45" spans="1:19" ht="35.35" customHeight="1" x14ac:dyDescent="0.3">
      <c r="A45" s="106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8"/>
    </row>
    <row r="46" spans="1:19" ht="5.95" customHeight="1" thickBot="1" x14ac:dyDescent="0.35">
      <c r="A46" s="100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2"/>
    </row>
    <row r="47" spans="1:19" ht="16.5" customHeight="1" x14ac:dyDescent="0.3">
      <c r="A47" s="1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1:19" ht="16.5" customHeight="1" x14ac:dyDescent="0.3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</row>
    <row r="49" spans="1:14" ht="16.5" customHeight="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spans="1:14" ht="26.35" customHeight="1" x14ac:dyDescent="0.3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</row>
    <row r="52" spans="1:14" x14ac:dyDescent="0.3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</row>
    <row r="53" spans="1:14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ht="26.2" customHeight="1" x14ac:dyDescent="0.3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</row>
    <row r="55" spans="1:14" x14ac:dyDescent="0.3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 x14ac:dyDescent="0.3">
      <c r="A56" s="14"/>
      <c r="B56" s="14"/>
      <c r="C56" s="95"/>
      <c r="D56" s="95"/>
      <c r="E56" s="95"/>
      <c r="F56" s="95"/>
      <c r="G56" s="15"/>
      <c r="H56" s="15"/>
      <c r="I56" s="16"/>
      <c r="J56" s="95"/>
      <c r="K56" s="95"/>
      <c r="L56" s="95"/>
      <c r="M56" s="95"/>
      <c r="N56" s="95"/>
    </row>
    <row r="57" spans="1:14" x14ac:dyDescent="0.3">
      <c r="A57" s="15"/>
      <c r="B57" s="1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7"/>
      <c r="N57" s="18"/>
    </row>
    <row r="58" spans="1:14" x14ac:dyDescent="0.3">
      <c r="A58" s="14"/>
      <c r="B58" s="14"/>
      <c r="C58" s="95"/>
      <c r="D58" s="95"/>
      <c r="E58" s="95"/>
      <c r="F58" s="95"/>
      <c r="G58" s="15"/>
      <c r="H58" s="15"/>
      <c r="I58" s="16"/>
      <c r="J58" s="95"/>
      <c r="K58" s="95"/>
      <c r="L58" s="95"/>
      <c r="M58" s="95"/>
      <c r="N58" s="95"/>
    </row>
    <row r="59" spans="1:14" x14ac:dyDescent="0.3">
      <c r="A59" s="98"/>
      <c r="B59" s="98"/>
      <c r="C59" s="14"/>
      <c r="D59" s="14"/>
      <c r="E59" s="15"/>
      <c r="F59" s="15"/>
      <c r="G59" s="15"/>
      <c r="H59" s="19"/>
      <c r="I59" s="19"/>
      <c r="J59" s="19"/>
      <c r="K59" s="19"/>
      <c r="L59" s="19"/>
      <c r="M59" s="15"/>
      <c r="N59" s="15"/>
    </row>
    <row r="60" spans="1:14" x14ac:dyDescent="0.3">
      <c r="A60" s="15"/>
      <c r="B60" s="95"/>
      <c r="C60" s="95"/>
      <c r="D60" s="95"/>
      <c r="E60" s="95"/>
      <c r="F60" s="95"/>
      <c r="G60" s="15"/>
      <c r="H60" s="15"/>
      <c r="I60" s="16"/>
      <c r="J60" s="95"/>
      <c r="K60" s="95"/>
      <c r="L60" s="95"/>
      <c r="M60" s="95"/>
      <c r="N60" s="95"/>
    </row>
    <row r="61" spans="1:14" x14ac:dyDescent="0.3">
      <c r="A61" s="15"/>
      <c r="B61" s="14"/>
      <c r="C61" s="14"/>
      <c r="D61" s="14"/>
      <c r="E61" s="15"/>
      <c r="F61" s="20"/>
      <c r="G61" s="20"/>
      <c r="H61" s="20"/>
      <c r="I61" s="20"/>
      <c r="J61" s="20"/>
      <c r="K61" s="20"/>
      <c r="L61" s="20"/>
      <c r="M61" s="15"/>
      <c r="N61" s="15"/>
    </row>
    <row r="62" spans="1:14" x14ac:dyDescent="0.3">
      <c r="A62" s="15"/>
      <c r="B62" s="95"/>
      <c r="C62" s="95"/>
      <c r="D62" s="95"/>
      <c r="E62" s="95"/>
      <c r="F62" s="95"/>
      <c r="G62" s="15"/>
      <c r="H62" s="19"/>
      <c r="I62" s="19"/>
      <c r="J62" s="19"/>
      <c r="K62" s="19"/>
      <c r="L62" s="19"/>
      <c r="M62" s="15"/>
      <c r="N62" s="15"/>
    </row>
    <row r="63" spans="1:14" x14ac:dyDescent="0.3">
      <c r="A63" s="15"/>
      <c r="B63" s="14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1:14" x14ac:dyDescent="0.3">
      <c r="A64" s="14"/>
      <c r="B64" s="15"/>
      <c r="C64" s="97"/>
      <c r="D64" s="97"/>
      <c r="E64" s="97"/>
      <c r="F64" s="97"/>
      <c r="G64" s="15"/>
      <c r="H64" s="15"/>
      <c r="I64" s="16"/>
      <c r="J64" s="95"/>
      <c r="K64" s="95"/>
      <c r="L64" s="95"/>
      <c r="M64" s="95"/>
      <c r="N64" s="95"/>
    </row>
    <row r="65" spans="1:11" x14ac:dyDescent="0.3">
      <c r="A65" s="15"/>
      <c r="B65" s="14"/>
      <c r="C65" s="15"/>
      <c r="D65" s="15"/>
      <c r="E65" s="15"/>
      <c r="F65" s="15"/>
      <c r="G65" s="15"/>
      <c r="H65" s="15"/>
      <c r="I65" s="15"/>
      <c r="J65" s="21"/>
      <c r="K65" s="15"/>
    </row>
    <row r="66" spans="1:11" x14ac:dyDescent="0.3">
      <c r="A66" s="16"/>
      <c r="B66" s="95"/>
      <c r="C66" s="95"/>
      <c r="D66" s="95"/>
      <c r="E66" s="95"/>
      <c r="F66" s="95"/>
      <c r="G66" s="15"/>
      <c r="H66" s="15"/>
      <c r="I66" s="15"/>
      <c r="J66" s="15"/>
      <c r="K66" s="15"/>
    </row>
  </sheetData>
  <sheetProtection algorithmName="SHA-512" hashValue="g/00smFEFpNca7LbjgAIrh6jEj7vdDFelLK3+2cR46oIdvAPMiUQzyHQDsLtJiWtgghzXOF7V9Ibj+H8TBJzJA==" saltValue="IxCkliyvRskD4kgQQgFaGQ==" spinCount="100000" sheet="1" selectLockedCells="1" selectUnlockedCells="1"/>
  <mergeCells count="113">
    <mergeCell ref="A48:N48"/>
    <mergeCell ref="A46:N46"/>
    <mergeCell ref="A44:N44"/>
    <mergeCell ref="A39:N39"/>
    <mergeCell ref="A45:N45"/>
    <mergeCell ref="J40:K40"/>
    <mergeCell ref="L40:N40"/>
    <mergeCell ref="A42:K42"/>
    <mergeCell ref="A31:N31"/>
    <mergeCell ref="A28:B28"/>
    <mergeCell ref="C28:G28"/>
    <mergeCell ref="J28:K28"/>
    <mergeCell ref="L28:N28"/>
    <mergeCell ref="A29:N29"/>
    <mergeCell ref="L38:N38"/>
    <mergeCell ref="A36:B36"/>
    <mergeCell ref="C36:G36"/>
    <mergeCell ref="J36:K36"/>
    <mergeCell ref="L36:N36"/>
    <mergeCell ref="A37:N37"/>
    <mergeCell ref="B66:F66"/>
    <mergeCell ref="B62:F62"/>
    <mergeCell ref="B60:F60"/>
    <mergeCell ref="A50:N50"/>
    <mergeCell ref="J64:N64"/>
    <mergeCell ref="J60:N60"/>
    <mergeCell ref="J58:N58"/>
    <mergeCell ref="J56:N56"/>
    <mergeCell ref="C64:F64"/>
    <mergeCell ref="C56:F56"/>
    <mergeCell ref="C58:F58"/>
    <mergeCell ref="A59:B59"/>
    <mergeCell ref="A52:N52"/>
    <mergeCell ref="A54:N54"/>
    <mergeCell ref="L6:N7"/>
    <mergeCell ref="H6:I7"/>
    <mergeCell ref="L10:N10"/>
    <mergeCell ref="A1:N1"/>
    <mergeCell ref="A2:N2"/>
    <mergeCell ref="A3:N3"/>
    <mergeCell ref="A4:N4"/>
    <mergeCell ref="A5:N5"/>
    <mergeCell ref="A10:B10"/>
    <mergeCell ref="C10:G10"/>
    <mergeCell ref="J10:K10"/>
    <mergeCell ref="A6:B7"/>
    <mergeCell ref="C6:G7"/>
    <mergeCell ref="J6:K7"/>
    <mergeCell ref="A11:N11"/>
    <mergeCell ref="J13:K13"/>
    <mergeCell ref="A12:B12"/>
    <mergeCell ref="C12:G12"/>
    <mergeCell ref="J12:K12"/>
    <mergeCell ref="L12:N12"/>
    <mergeCell ref="A8:B8"/>
    <mergeCell ref="C8:G8"/>
    <mergeCell ref="J8:K8"/>
    <mergeCell ref="L8:N8"/>
    <mergeCell ref="A9:N9"/>
    <mergeCell ref="A21:N21"/>
    <mergeCell ref="J16:K16"/>
    <mergeCell ref="L16:N16"/>
    <mergeCell ref="A15:N15"/>
    <mergeCell ref="A17:N17"/>
    <mergeCell ref="A18:B18"/>
    <mergeCell ref="C18:G18"/>
    <mergeCell ref="J18:K18"/>
    <mergeCell ref="L18:N18"/>
    <mergeCell ref="A19:N19"/>
    <mergeCell ref="A14:B14"/>
    <mergeCell ref="C14:G14"/>
    <mergeCell ref="J14:K14"/>
    <mergeCell ref="L14:N14"/>
    <mergeCell ref="A16:B16"/>
    <mergeCell ref="C16:G16"/>
    <mergeCell ref="A20:B20"/>
    <mergeCell ref="C20:G20"/>
    <mergeCell ref="J20:K20"/>
    <mergeCell ref="L20:N20"/>
    <mergeCell ref="A22:B22"/>
    <mergeCell ref="C22:G22"/>
    <mergeCell ref="J22:K22"/>
    <mergeCell ref="L22:N22"/>
    <mergeCell ref="A25:N25"/>
    <mergeCell ref="A23:N23"/>
    <mergeCell ref="A24:B24"/>
    <mergeCell ref="C24:G24"/>
    <mergeCell ref="J24:K24"/>
    <mergeCell ref="L24:N24"/>
    <mergeCell ref="A26:B26"/>
    <mergeCell ref="C26:G26"/>
    <mergeCell ref="J26:K26"/>
    <mergeCell ref="L26:N26"/>
    <mergeCell ref="A27:N27"/>
    <mergeCell ref="L42:N42"/>
    <mergeCell ref="A43:N43"/>
    <mergeCell ref="A38:B38"/>
    <mergeCell ref="C38:G38"/>
    <mergeCell ref="J38:K38"/>
    <mergeCell ref="A34:B34"/>
    <mergeCell ref="C34:G34"/>
    <mergeCell ref="J34:K34"/>
    <mergeCell ref="L34:N34"/>
    <mergeCell ref="A35:N35"/>
    <mergeCell ref="A32:B32"/>
    <mergeCell ref="C32:G32"/>
    <mergeCell ref="J32:K32"/>
    <mergeCell ref="L32:N32"/>
    <mergeCell ref="A33:N33"/>
    <mergeCell ref="A30:B30"/>
    <mergeCell ref="C30:G30"/>
    <mergeCell ref="J30:K30"/>
    <mergeCell ref="L30:N3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opic xmlns="0737d97b-5ff2-410f-b3b0-09b2c5afa02f">FM Forms</Topic>
    <Subtopic xmlns="0737d97b-5ff2-410f-b3b0-09b2c5afa02f">FM Section A - Project Administration</Subtopic>
    <Master_x0020_Document xmlns="0737d97b-5ff2-410f-b3b0-09b2c5afa02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557E46C593944A8705C16E7A40EB88" ma:contentTypeVersion="3" ma:contentTypeDescription="Create a new document." ma:contentTypeScope="" ma:versionID="655f13abe4d3140248d1789f0089c3ce">
  <xsd:schema xmlns:xsd="http://www.w3.org/2001/XMLSchema" xmlns:p="http://schemas.microsoft.com/office/2006/metadata/properties" xmlns:ns2="0737d97b-5ff2-410f-b3b0-09b2c5afa02f" targetNamespace="http://schemas.microsoft.com/office/2006/metadata/properties" ma:root="true" ma:fieldsID="ea2ba40526b2f3e6298919a2cc6a86a6" ns2:_="">
    <xsd:import namespace="0737d97b-5ff2-410f-b3b0-09b2c5afa02f"/>
    <xsd:element name="properties">
      <xsd:complexType>
        <xsd:sequence>
          <xsd:element name="documentManagement">
            <xsd:complexType>
              <xsd:all>
                <xsd:element ref="ns2:Master_x0020_Document" minOccurs="0"/>
                <xsd:element ref="ns2:Topic" minOccurs="0"/>
                <xsd:element ref="ns2:Subtopic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0737d97b-5ff2-410f-b3b0-09b2c5afa02f" elementFormDefault="qualified">
    <xsd:import namespace="http://schemas.microsoft.com/office/2006/documentManagement/types"/>
    <xsd:element name="Master_x0020_Document" ma:index="8" nillable="true" ma:displayName="Master Document" ma:list="{402B597E-610C-4D46-B04B-51C5E0343C96}" ma:internalName="Master_x0020_Document" ma:web="930431e5-d8a8-4020-b003-1bc2650a8fed">
      <xsd:simpleType>
        <xsd:restriction base="dms:Lookup"/>
      </xsd:simpleType>
    </xsd:element>
    <xsd:element name="Topic" ma:index="9" nillable="true" ma:displayName="Topic" ma:format="Dropdown" ma:internalName="Topic">
      <xsd:simpleType>
        <xsd:restriction base="dms:Choice">
          <xsd:enumeration value="FM Forms"/>
          <xsd:enumeration value="TM Forms"/>
        </xsd:restriction>
      </xsd:simpleType>
    </xsd:element>
    <xsd:element name="Subtopic" ma:index="10" nillable="true" ma:displayName="Subtopic" ma:default="" ma:format="Dropdown" ma:internalName="Subtopic">
      <xsd:simpleType>
        <xsd:restriction base="dms:Choice">
          <xsd:enumeration value="FM Section A - Project Administration"/>
          <xsd:enumeration value="FM Section B - Site Preparation"/>
          <xsd:enumeration value="FM Section C - Reforestation"/>
          <xsd:enumeration value="FM Section E, F, &amp; K – Pre-commercial Thinning, Pruning, &amp; Green Cull Removal"/>
          <xsd:enumeration value="FM Section G - Forest Fertilization"/>
          <xsd:enumeration value="FM Section H &amp; I– Road Construction, Maintenance, Inventory, Abandonment/Obliteration, &amp; Easements"/>
          <xsd:enumeration value="FM Section J - Cadastral Land Surveying"/>
          <xsd:enumeration value="FM Section L – Noxious Weed Control"/>
          <xsd:enumeration value="FM Section M - Timber Sale Preparation"/>
          <xsd:enumeration value="TM Fiscal Year Budget Forms"/>
          <xsd:enumeration value="TM Section A - General"/>
          <xsd:enumeration value="TM Section B - Forest Measurements"/>
          <xsd:enumeration value="TM Section E - Hazard"/>
          <xsd:enumeration value="TM Section F - Scaling"/>
          <xsd:enumeration value="TM Section I - Appraisals"/>
          <xsd:enumeration value="TM Section K - Pre-Sale"/>
          <xsd:enumeration value="TM Section L - Rights-of-Way"/>
          <xsd:enumeration value="TM Section M - Advertisement"/>
          <xsd:enumeration value="TM Section N - Auctions"/>
          <xsd:enumeration value="TM Section O - Administration"/>
          <xsd:enumeration value="TM Section P – Extensions"/>
          <xsd:enumeration value="TM Section Q - Cancellation"/>
          <xsd:enumeration value="TM Section R - Salvage Sales"/>
          <xsd:enumeration value="TM Section S - Direct Sales, Personal Use and Firewood"/>
          <xsd:enumeration value="TM Section V - Trespass"/>
          <xsd:enumeration value="TM Section W - Public Involvement"/>
          <xsd:enumeration value="TM Section X - Insur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DBED616-942B-4266-8507-3A8FA52AAD00}">
  <ds:schemaRefs>
    <ds:schemaRef ds:uri="0737d97b-5ff2-410f-b3b0-09b2c5afa02f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8C049DD-529F-42AB-89E2-3D987FF49B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C20CB8-9E7B-411A-A393-5C1E36BBD9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37d97b-5ff2-410f-b3b0-09b2c5afa02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Delivered 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Tyler Nelson</dc:creator>
  <cp:lastModifiedBy>Sherry Leason</cp:lastModifiedBy>
  <dcterms:created xsi:type="dcterms:W3CDTF">2022-07-15T18:34:05Z</dcterms:created>
  <dcterms:modified xsi:type="dcterms:W3CDTF">2024-06-12T21:04:32Z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0x0101007D557E46C593944A8705C16E7A40EB88</vt:lpwstr>
  </property>
</Properties>
</file>