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04 - FM PreCommercial Thinning-Multi Area\Tab 5 - Bids Received\BEST AND FINAL\Best and Final Bids Rcvd\"/>
    </mc:Choice>
  </mc:AlternateContent>
  <xr:revisionPtr revIDLastSave="0" documentId="13_ncr:1_{A38944DF-FFE2-42CD-9C19-3949C12D254A}" xr6:coauthVersionLast="47" xr6:coauthVersionMax="47" xr10:uidLastSave="{00000000-0000-0000-0000-000000000000}"/>
  <bookViews>
    <workbookView xWindow="21168" yWindow="-100" windowWidth="21467" windowHeight="11576" xr2:uid="{0AC54BE3-E354-439B-9ABB-DDF99F8FB8AB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6" i="3" l="1"/>
  <c r="AN54" i="3"/>
  <c r="AN53" i="3"/>
  <c r="AN51" i="3"/>
  <c r="AN49" i="3"/>
  <c r="AN48" i="3"/>
  <c r="AN47" i="3"/>
  <c r="AN46" i="3"/>
  <c r="AN44" i="3"/>
  <c r="AN43" i="3"/>
  <c r="AN41" i="3"/>
  <c r="AN40" i="3"/>
  <c r="AN39" i="3"/>
  <c r="AN42" i="3" s="1"/>
  <c r="AN37" i="3"/>
  <c r="AN36" i="3"/>
  <c r="AN35" i="3"/>
  <c r="AN33" i="3"/>
  <c r="AN32" i="3"/>
  <c r="AN31" i="3"/>
  <c r="AN30" i="3"/>
  <c r="AN29" i="3"/>
  <c r="AN27" i="3"/>
  <c r="AN26" i="3"/>
  <c r="AN25" i="3"/>
  <c r="AN24" i="3"/>
  <c r="AN23" i="3"/>
  <c r="AN21" i="3"/>
  <c r="AN20" i="3"/>
  <c r="AN18" i="3"/>
  <c r="AN17" i="3"/>
  <c r="AN16" i="3"/>
  <c r="AN15" i="3"/>
  <c r="AN14" i="3"/>
  <c r="AN12" i="3"/>
  <c r="AN11" i="3"/>
  <c r="AN10" i="3"/>
  <c r="AN9" i="3"/>
  <c r="AN8" i="3"/>
  <c r="AE56" i="3"/>
  <c r="AE54" i="3"/>
  <c r="AE53" i="3"/>
  <c r="AE51" i="3"/>
  <c r="AE49" i="3"/>
  <c r="AE48" i="3"/>
  <c r="AE47" i="3"/>
  <c r="AE46" i="3"/>
  <c r="AE44" i="3"/>
  <c r="AE43" i="3"/>
  <c r="AE41" i="3"/>
  <c r="AE40" i="3"/>
  <c r="AE39" i="3"/>
  <c r="AE37" i="3"/>
  <c r="AE36" i="3"/>
  <c r="AE35" i="3"/>
  <c r="AE33" i="3"/>
  <c r="AE32" i="3"/>
  <c r="AE31" i="3"/>
  <c r="AE30" i="3"/>
  <c r="AE29" i="3"/>
  <c r="AE27" i="3"/>
  <c r="AE26" i="3"/>
  <c r="AE25" i="3"/>
  <c r="AE24" i="3"/>
  <c r="AE23" i="3"/>
  <c r="AE21" i="3"/>
  <c r="AE20" i="3"/>
  <c r="AE18" i="3"/>
  <c r="AE17" i="3"/>
  <c r="AE16" i="3"/>
  <c r="AE15" i="3"/>
  <c r="AE14" i="3"/>
  <c r="AE12" i="3"/>
  <c r="AE11" i="3"/>
  <c r="AE10" i="3"/>
  <c r="AE9" i="3"/>
  <c r="AE8" i="3"/>
  <c r="AB56" i="3"/>
  <c r="AB54" i="3"/>
  <c r="AB53" i="3"/>
  <c r="AB51" i="3"/>
  <c r="AB49" i="3"/>
  <c r="AB48" i="3"/>
  <c r="AB47" i="3"/>
  <c r="AB46" i="3"/>
  <c r="AB44" i="3"/>
  <c r="AB43" i="3"/>
  <c r="AB41" i="3"/>
  <c r="AB40" i="3"/>
  <c r="AB39" i="3"/>
  <c r="AB37" i="3"/>
  <c r="AB38" i="3" s="1"/>
  <c r="AB36" i="3"/>
  <c r="AB35" i="3"/>
  <c r="AB33" i="3"/>
  <c r="AB32" i="3"/>
  <c r="AB31" i="3"/>
  <c r="AB30" i="3"/>
  <c r="AB29" i="3"/>
  <c r="AB27" i="3"/>
  <c r="AB26" i="3"/>
  <c r="AB25" i="3"/>
  <c r="AB24" i="3"/>
  <c r="AB23" i="3"/>
  <c r="AB21" i="3"/>
  <c r="AB20" i="3"/>
  <c r="AB18" i="3"/>
  <c r="AB17" i="3"/>
  <c r="AB16" i="3"/>
  <c r="AB15" i="3"/>
  <c r="AB14" i="3"/>
  <c r="AB12" i="3"/>
  <c r="AB11" i="3"/>
  <c r="AB10" i="3"/>
  <c r="AB9" i="3"/>
  <c r="AB8" i="3"/>
  <c r="V56" i="3"/>
  <c r="V54" i="3"/>
  <c r="V53" i="3"/>
  <c r="V51" i="3"/>
  <c r="V49" i="3"/>
  <c r="V48" i="3"/>
  <c r="V47" i="3"/>
  <c r="V46" i="3"/>
  <c r="V44" i="3"/>
  <c r="V43" i="3"/>
  <c r="V41" i="3"/>
  <c r="V40" i="3"/>
  <c r="V39" i="3"/>
  <c r="V37" i="3"/>
  <c r="V36" i="3"/>
  <c r="V35" i="3"/>
  <c r="V33" i="3"/>
  <c r="V32" i="3"/>
  <c r="V31" i="3"/>
  <c r="V30" i="3"/>
  <c r="V29" i="3"/>
  <c r="V27" i="3"/>
  <c r="V26" i="3"/>
  <c r="V25" i="3"/>
  <c r="V24" i="3"/>
  <c r="V23" i="3"/>
  <c r="V21" i="3"/>
  <c r="V20" i="3"/>
  <c r="V18" i="3"/>
  <c r="V17" i="3"/>
  <c r="V16" i="3"/>
  <c r="V15" i="3"/>
  <c r="V14" i="3"/>
  <c r="V12" i="3"/>
  <c r="V11" i="3"/>
  <c r="V10" i="3"/>
  <c r="V9" i="3"/>
  <c r="V8" i="3"/>
  <c r="P56" i="3"/>
  <c r="P54" i="3"/>
  <c r="P53" i="3"/>
  <c r="P51" i="3"/>
  <c r="P49" i="3"/>
  <c r="P48" i="3"/>
  <c r="P47" i="3"/>
  <c r="P46" i="3"/>
  <c r="P44" i="3"/>
  <c r="P43" i="3"/>
  <c r="P41" i="3"/>
  <c r="P40" i="3"/>
  <c r="P39" i="3"/>
  <c r="P37" i="3"/>
  <c r="P36" i="3"/>
  <c r="P35" i="3"/>
  <c r="P33" i="3"/>
  <c r="P32" i="3"/>
  <c r="P31" i="3"/>
  <c r="P30" i="3"/>
  <c r="P29" i="3"/>
  <c r="P27" i="3"/>
  <c r="P26" i="3"/>
  <c r="P25" i="3"/>
  <c r="P24" i="3"/>
  <c r="P23" i="3"/>
  <c r="P21" i="3"/>
  <c r="P20" i="3"/>
  <c r="P18" i="3"/>
  <c r="P17" i="3"/>
  <c r="P16" i="3"/>
  <c r="P15" i="3"/>
  <c r="P14" i="3"/>
  <c r="P12" i="3"/>
  <c r="P11" i="3"/>
  <c r="P10" i="3"/>
  <c r="P9" i="3"/>
  <c r="P8" i="3"/>
  <c r="M56" i="3"/>
  <c r="M54" i="3"/>
  <c r="M53" i="3"/>
  <c r="M51" i="3"/>
  <c r="M49" i="3"/>
  <c r="M48" i="3"/>
  <c r="M47" i="3"/>
  <c r="M46" i="3"/>
  <c r="M44" i="3"/>
  <c r="M43" i="3"/>
  <c r="M41" i="3"/>
  <c r="M40" i="3"/>
  <c r="M39" i="3"/>
  <c r="M37" i="3"/>
  <c r="M36" i="3"/>
  <c r="M35" i="3"/>
  <c r="M33" i="3"/>
  <c r="M32" i="3"/>
  <c r="M31" i="3"/>
  <c r="M30" i="3"/>
  <c r="M29" i="3"/>
  <c r="M27" i="3"/>
  <c r="M26" i="3"/>
  <c r="M25" i="3"/>
  <c r="M24" i="3"/>
  <c r="M23" i="3"/>
  <c r="M21" i="3"/>
  <c r="M20" i="3"/>
  <c r="M18" i="3"/>
  <c r="M17" i="3"/>
  <c r="M16" i="3"/>
  <c r="M15" i="3"/>
  <c r="M14" i="3"/>
  <c r="M12" i="3"/>
  <c r="M11" i="3"/>
  <c r="M10" i="3"/>
  <c r="M9" i="3"/>
  <c r="M8" i="3"/>
  <c r="AT56" i="3"/>
  <c r="AT54" i="3"/>
  <c r="AT53" i="3"/>
  <c r="AT51" i="3"/>
  <c r="AT49" i="3"/>
  <c r="AT48" i="3"/>
  <c r="AT47" i="3"/>
  <c r="AT46" i="3"/>
  <c r="AT44" i="3"/>
  <c r="AT43" i="3"/>
  <c r="AT41" i="3"/>
  <c r="AT40" i="3"/>
  <c r="AT39" i="3"/>
  <c r="AT37" i="3"/>
  <c r="AT36" i="3"/>
  <c r="AT35" i="3"/>
  <c r="AT33" i="3"/>
  <c r="AT32" i="3"/>
  <c r="AT31" i="3"/>
  <c r="AT30" i="3"/>
  <c r="AT29" i="3"/>
  <c r="AT27" i="3"/>
  <c r="AT26" i="3"/>
  <c r="AT25" i="3"/>
  <c r="AT24" i="3"/>
  <c r="AT23" i="3"/>
  <c r="AT21" i="3"/>
  <c r="AT20" i="3"/>
  <c r="AT18" i="3"/>
  <c r="AT17" i="3"/>
  <c r="AT16" i="3"/>
  <c r="AT15" i="3"/>
  <c r="AT14" i="3"/>
  <c r="AT12" i="3"/>
  <c r="AT11" i="3"/>
  <c r="AT10" i="3"/>
  <c r="AT9" i="3"/>
  <c r="AT8" i="3"/>
  <c r="AQ56" i="3"/>
  <c r="AQ54" i="3"/>
  <c r="AQ53" i="3"/>
  <c r="AQ51" i="3"/>
  <c r="AQ49" i="3"/>
  <c r="AQ48" i="3"/>
  <c r="AQ47" i="3"/>
  <c r="AQ46" i="3"/>
  <c r="AQ44" i="3"/>
  <c r="AQ43" i="3"/>
  <c r="AQ41" i="3"/>
  <c r="AQ40" i="3"/>
  <c r="AQ39" i="3"/>
  <c r="AQ37" i="3"/>
  <c r="AQ36" i="3"/>
  <c r="AQ35" i="3"/>
  <c r="AQ33" i="3"/>
  <c r="AQ32" i="3"/>
  <c r="AQ31" i="3"/>
  <c r="AQ30" i="3"/>
  <c r="AQ29" i="3"/>
  <c r="AQ27" i="3"/>
  <c r="AQ26" i="3"/>
  <c r="AQ25" i="3"/>
  <c r="AQ24" i="3"/>
  <c r="AQ23" i="3"/>
  <c r="AQ21" i="3"/>
  <c r="AQ20" i="3"/>
  <c r="AQ18" i="3"/>
  <c r="AQ17" i="3"/>
  <c r="AQ16" i="3"/>
  <c r="AQ15" i="3"/>
  <c r="AQ14" i="3"/>
  <c r="AQ12" i="3"/>
  <c r="AQ11" i="3"/>
  <c r="AQ10" i="3"/>
  <c r="AQ9" i="3"/>
  <c r="AQ8" i="3"/>
  <c r="AK56" i="3"/>
  <c r="AK54" i="3"/>
  <c r="AK53" i="3"/>
  <c r="AK51" i="3"/>
  <c r="AK49" i="3"/>
  <c r="AK48" i="3"/>
  <c r="AK47" i="3"/>
  <c r="AK46" i="3"/>
  <c r="AK44" i="3"/>
  <c r="AK43" i="3"/>
  <c r="AK41" i="3"/>
  <c r="AK40" i="3"/>
  <c r="AK39" i="3"/>
  <c r="AK37" i="3"/>
  <c r="AK36" i="3"/>
  <c r="AK35" i="3"/>
  <c r="AK33" i="3"/>
  <c r="AK32" i="3"/>
  <c r="AK31" i="3"/>
  <c r="AK30" i="3"/>
  <c r="AK29" i="3"/>
  <c r="AK27" i="3"/>
  <c r="AK26" i="3"/>
  <c r="AK25" i="3"/>
  <c r="AK24" i="3"/>
  <c r="AK23" i="3"/>
  <c r="AK21" i="3"/>
  <c r="AK20" i="3"/>
  <c r="AK18" i="3"/>
  <c r="AK17" i="3"/>
  <c r="AK16" i="3"/>
  <c r="AK15" i="3"/>
  <c r="AK14" i="3"/>
  <c r="AK12" i="3"/>
  <c r="AK11" i="3"/>
  <c r="AK10" i="3"/>
  <c r="AK9" i="3"/>
  <c r="AK8" i="3"/>
  <c r="AH56" i="3"/>
  <c r="AH54" i="3"/>
  <c r="AH53" i="3"/>
  <c r="AH51" i="3"/>
  <c r="AH49" i="3"/>
  <c r="AH48" i="3"/>
  <c r="AH47" i="3"/>
  <c r="AH46" i="3"/>
  <c r="AH44" i="3"/>
  <c r="AH43" i="3"/>
  <c r="AH41" i="3"/>
  <c r="AH40" i="3"/>
  <c r="AH39" i="3"/>
  <c r="AH37" i="3"/>
  <c r="AH36" i="3"/>
  <c r="AH35" i="3"/>
  <c r="AH33" i="3"/>
  <c r="AH32" i="3"/>
  <c r="AH31" i="3"/>
  <c r="AH30" i="3"/>
  <c r="AH29" i="3"/>
  <c r="AH27" i="3"/>
  <c r="AH26" i="3"/>
  <c r="AH25" i="3"/>
  <c r="AH24" i="3"/>
  <c r="AH23" i="3"/>
  <c r="AH21" i="3"/>
  <c r="AH20" i="3"/>
  <c r="AH18" i="3"/>
  <c r="AH17" i="3"/>
  <c r="AH16" i="3"/>
  <c r="AH15" i="3"/>
  <c r="AH14" i="3"/>
  <c r="AH12" i="3"/>
  <c r="AH11" i="3"/>
  <c r="AH10" i="3"/>
  <c r="AH9" i="3"/>
  <c r="AH8" i="3"/>
  <c r="Y56" i="3"/>
  <c r="Y54" i="3"/>
  <c r="Y53" i="3"/>
  <c r="Y51" i="3"/>
  <c r="Y49" i="3"/>
  <c r="Y48" i="3"/>
  <c r="Y47" i="3"/>
  <c r="Y46" i="3"/>
  <c r="Y44" i="3"/>
  <c r="Y43" i="3"/>
  <c r="Y41" i="3"/>
  <c r="Y40" i="3"/>
  <c r="Y39" i="3"/>
  <c r="Y37" i="3"/>
  <c r="Y36" i="3"/>
  <c r="Y35" i="3"/>
  <c r="Y33" i="3"/>
  <c r="Y32" i="3"/>
  <c r="Y31" i="3"/>
  <c r="Y30" i="3"/>
  <c r="Y29" i="3"/>
  <c r="Y27" i="3"/>
  <c r="Y26" i="3"/>
  <c r="Y25" i="3"/>
  <c r="Y24" i="3"/>
  <c r="Y23" i="3"/>
  <c r="Y21" i="3"/>
  <c r="Y20" i="3"/>
  <c r="Y18" i="3"/>
  <c r="Y17" i="3"/>
  <c r="Y16" i="3"/>
  <c r="Y15" i="3"/>
  <c r="Y14" i="3"/>
  <c r="Y12" i="3"/>
  <c r="Y11" i="3"/>
  <c r="Y10" i="3"/>
  <c r="Y9" i="3"/>
  <c r="Y8" i="3"/>
  <c r="S56" i="3"/>
  <c r="S54" i="3"/>
  <c r="S53" i="3"/>
  <c r="S51" i="3"/>
  <c r="S49" i="3"/>
  <c r="S48" i="3"/>
  <c r="S47" i="3"/>
  <c r="S46" i="3"/>
  <c r="S44" i="3"/>
  <c r="S43" i="3"/>
  <c r="S41" i="3"/>
  <c r="S40" i="3"/>
  <c r="S39" i="3"/>
  <c r="S37" i="3"/>
  <c r="S36" i="3"/>
  <c r="S35" i="3"/>
  <c r="S33" i="3"/>
  <c r="S32" i="3"/>
  <c r="S31" i="3"/>
  <c r="S30" i="3"/>
  <c r="S29" i="3"/>
  <c r="S27" i="3"/>
  <c r="S26" i="3"/>
  <c r="S25" i="3"/>
  <c r="S24" i="3"/>
  <c r="S23" i="3"/>
  <c r="S21" i="3"/>
  <c r="S20" i="3"/>
  <c r="S18" i="3"/>
  <c r="S17" i="3"/>
  <c r="S16" i="3"/>
  <c r="S15" i="3"/>
  <c r="S14" i="3"/>
  <c r="S12" i="3"/>
  <c r="S11" i="3"/>
  <c r="S10" i="3"/>
  <c r="S9" i="3"/>
  <c r="S8" i="3"/>
  <c r="AN13" i="3" l="1"/>
  <c r="AN57" i="3"/>
  <c r="AN50" i="3"/>
  <c r="AN45" i="3"/>
  <c r="AN38" i="3"/>
  <c r="AN34" i="3"/>
  <c r="AN28" i="3"/>
  <c r="AN22" i="3"/>
  <c r="AN19" i="3"/>
  <c r="AE57" i="3"/>
  <c r="AE50" i="3"/>
  <c r="AE45" i="3"/>
  <c r="AE42" i="3"/>
  <c r="AE38" i="3"/>
  <c r="AE34" i="3"/>
  <c r="AE28" i="3"/>
  <c r="AE22" i="3"/>
  <c r="AE19" i="3"/>
  <c r="AE13" i="3"/>
  <c r="AB57" i="3"/>
  <c r="AB50" i="3"/>
  <c r="AB45" i="3"/>
  <c r="AB42" i="3"/>
  <c r="AB34" i="3"/>
  <c r="AB28" i="3"/>
  <c r="AB22" i="3"/>
  <c r="AB19" i="3"/>
  <c r="AB13" i="3"/>
  <c r="V57" i="3"/>
  <c r="V50" i="3"/>
  <c r="V45" i="3"/>
  <c r="V42" i="3"/>
  <c r="V38" i="3"/>
  <c r="V34" i="3"/>
  <c r="V28" i="3"/>
  <c r="V22" i="3"/>
  <c r="V19" i="3"/>
  <c r="V13" i="3"/>
  <c r="P57" i="3"/>
  <c r="P50" i="3"/>
  <c r="P45" i="3"/>
  <c r="P42" i="3"/>
  <c r="P38" i="3"/>
  <c r="P34" i="3"/>
  <c r="P28" i="3"/>
  <c r="P22" i="3"/>
  <c r="P19" i="3"/>
  <c r="P13" i="3"/>
  <c r="M45" i="3"/>
  <c r="AH45" i="3"/>
  <c r="M22" i="3"/>
  <c r="M57" i="3"/>
  <c r="M50" i="3"/>
  <c r="M42" i="3"/>
  <c r="M38" i="3"/>
  <c r="M34" i="3"/>
  <c r="M28" i="3"/>
  <c r="M19" i="3"/>
  <c r="M13" i="3"/>
  <c r="AQ22" i="3"/>
  <c r="AT57" i="3"/>
  <c r="AT50" i="3"/>
  <c r="AT45" i="3"/>
  <c r="AT42" i="3"/>
  <c r="AT38" i="3"/>
  <c r="AT34" i="3"/>
  <c r="AT28" i="3"/>
  <c r="AT22" i="3"/>
  <c r="AT19" i="3"/>
  <c r="AT13" i="3"/>
  <c r="AQ57" i="3"/>
  <c r="AQ50" i="3"/>
  <c r="AQ45" i="3"/>
  <c r="AQ42" i="3"/>
  <c r="AQ38" i="3"/>
  <c r="AQ34" i="3"/>
  <c r="AQ28" i="3"/>
  <c r="AQ19" i="3"/>
  <c r="AQ13" i="3"/>
  <c r="AK57" i="3"/>
  <c r="AK45" i="3"/>
  <c r="AK42" i="3"/>
  <c r="AK38" i="3"/>
  <c r="AK34" i="3"/>
  <c r="AK28" i="3"/>
  <c r="AK22" i="3"/>
  <c r="AK19" i="3"/>
  <c r="AK13" i="3"/>
  <c r="AK50" i="3"/>
  <c r="AH57" i="3"/>
  <c r="AH50" i="3"/>
  <c r="AH42" i="3"/>
  <c r="AH38" i="3"/>
  <c r="AH34" i="3"/>
  <c r="AH28" i="3"/>
  <c r="AH22" i="3"/>
  <c r="AH19" i="3"/>
  <c r="AH13" i="3"/>
  <c r="Y57" i="3"/>
  <c r="Y50" i="3"/>
  <c r="Y45" i="3"/>
  <c r="Y42" i="3"/>
  <c r="Y38" i="3"/>
  <c r="Y34" i="3"/>
  <c r="Y28" i="3"/>
  <c r="Y22" i="3"/>
  <c r="Y19" i="3"/>
  <c r="Y13" i="3"/>
  <c r="S28" i="3"/>
  <c r="S22" i="3" l="1"/>
  <c r="S19" i="3" l="1"/>
  <c r="S57" i="3" l="1"/>
  <c r="S50" i="3" l="1"/>
  <c r="S45" i="3"/>
  <c r="S42" i="3" l="1"/>
  <c r="S38" i="3" l="1"/>
  <c r="S34" i="3" l="1"/>
  <c r="S13" i="3" l="1"/>
</calcChain>
</file>

<file path=xl/sharedStrings.xml><?xml version="1.0" encoding="utf-8"?>
<sst xmlns="http://schemas.openxmlformats.org/spreadsheetml/2006/main" count="303" uniqueCount="80">
  <si>
    <t>Acres</t>
  </si>
  <si>
    <t>PRICE / UNIT OF MEASURE</t>
  </si>
  <si>
    <t>UNIT OF MEASURE</t>
  </si>
  <si>
    <t>SUPERVISORY AREA</t>
  </si>
  <si>
    <t>PROJECT NAME AND NUMBER</t>
  </si>
  <si>
    <t>ITEM TYPE</t>
  </si>
  <si>
    <t>QUANTITY OF ITEMS</t>
  </si>
  <si>
    <t>AMOUNT EXTENDED</t>
  </si>
  <si>
    <t>TOTAL</t>
  </si>
  <si>
    <t>VERY HIGH</t>
  </si>
  <si>
    <t>HIGH</t>
  </si>
  <si>
    <t>MODERATE</t>
  </si>
  <si>
    <t>LOW</t>
  </si>
  <si>
    <t>VERY LOW</t>
  </si>
  <si>
    <t>Priest Lake</t>
  </si>
  <si>
    <t>Slashing</t>
  </si>
  <si>
    <t xml:space="preserve">Precommercial Thinning (PCT)  </t>
  </si>
  <si>
    <t>Mica</t>
  </si>
  <si>
    <t>Precommercial Thinning (PCT)</t>
  </si>
  <si>
    <t>St. Joe</t>
  </si>
  <si>
    <t>Clearwater</t>
  </si>
  <si>
    <t>Ponderosa</t>
  </si>
  <si>
    <t>Payette Lakes</t>
  </si>
  <si>
    <t>Cull Tree Removal</t>
  </si>
  <si>
    <t xml:space="preserve">Precommercial Thinning (PCT) </t>
  </si>
  <si>
    <t>Pend Oreille Lake</t>
  </si>
  <si>
    <t xml:space="preserve">PRODUCTION RATE** </t>
  </si>
  <si>
    <t>CONTRACT NO. 24-204</t>
  </si>
  <si>
    <t>PL PCT 2024</t>
  </si>
  <si>
    <t>10-0721-112-24</t>
  </si>
  <si>
    <t>*All project units must be complete by November 15, 2024.</t>
  </si>
  <si>
    <t>POL 2024 Quilt PCT</t>
  </si>
  <si>
    <t>20-0989-112-23</t>
  </si>
  <si>
    <t>*All project units must be complete between July 15, 2024 and October 20, 2024.</t>
  </si>
  <si>
    <t>Dodging Work PCT</t>
  </si>
  <si>
    <t>20-0985-112-23</t>
  </si>
  <si>
    <t xml:space="preserve">*All project units must be complete by October 20, 2024.  </t>
  </si>
  <si>
    <t>Smokey Bloom PCT</t>
  </si>
  <si>
    <t>20-0990-112-23</t>
  </si>
  <si>
    <t xml:space="preserve">*Work cannot begin in unts 5 &amp; 6 until after July 15th, all project units must be complete by October 20, 2024.  Unit 10 is a slashing unit (all stems cut). </t>
  </si>
  <si>
    <t>Mica PCT 2024</t>
  </si>
  <si>
    <t xml:space="preserve">*Units 7 &amp; 8 must be completed between August 1 and October 15, 2024. All other units must be complete by November 1, 2024. </t>
  </si>
  <si>
    <t>Joe King PCT</t>
  </si>
  <si>
    <t>2024 Floodwood PCT</t>
  </si>
  <si>
    <t>30-0885-112-24</t>
  </si>
  <si>
    <t>30-0880-112-24</t>
  </si>
  <si>
    <t>22-0219-112-22</t>
  </si>
  <si>
    <t>*All units must be completed by November 1, 2024.</t>
  </si>
  <si>
    <t>*All units must be completed by November 30, 2024.</t>
  </si>
  <si>
    <t xml:space="preserve">CLW PCT 2024 </t>
  </si>
  <si>
    <t>40-1389-112-23</t>
  </si>
  <si>
    <t>2024 the Ponderosa PCT</t>
  </si>
  <si>
    <t>41-0364-112-23</t>
  </si>
  <si>
    <t>*All units must be completed by October 31, 2024; unit 6 cannot be cut prior to August 1, 2024.  An extensive amount of girdling is required with this project.</t>
  </si>
  <si>
    <t>*Units must be completed between July 15 and November 22, 2024.</t>
  </si>
  <si>
    <t xml:space="preserve">PAY 24 CTR </t>
  </si>
  <si>
    <t>50-0538-132-23</t>
  </si>
  <si>
    <t>*Girdling of cull western redcedar is required in unit #13.  All units must be complete by November 1, 2024.</t>
  </si>
  <si>
    <t>PRECOMERCIAL THINNING, CULL TREE REMOVAL &amp; SLASHING</t>
  </si>
  <si>
    <t>BID EVALUATION</t>
  </si>
  <si>
    <t>ALPHA SERVICES, LLC</t>
  </si>
  <si>
    <t>G.E. FORESTRY, INC</t>
  </si>
  <si>
    <t>LG FORESTRY, INC</t>
  </si>
  <si>
    <t>PACIFIC NW FOREST, INC</t>
  </si>
  <si>
    <t>ROGUE RIVER FORESTRY, LLC</t>
  </si>
  <si>
    <t>TOVAR'S REFORESTATION,LLC</t>
  </si>
  <si>
    <t>POL Dodging</t>
  </si>
  <si>
    <t>POL Quilt</t>
  </si>
  <si>
    <t>POL Smokey</t>
  </si>
  <si>
    <t>SJ Joe King</t>
  </si>
  <si>
    <t>SJ Floodwood</t>
  </si>
  <si>
    <t>CLW</t>
  </si>
  <si>
    <t>PON</t>
  </si>
  <si>
    <t>PAY</t>
  </si>
  <si>
    <t xml:space="preserve">ABSOLUTE FORESTRY </t>
  </si>
  <si>
    <t>ALPHA OMEGA FORESTRY, LLC</t>
  </si>
  <si>
    <t>ASPEN FORESTRY, LLC</t>
  </si>
  <si>
    <t>GONZALEZ FORESTRY, INC</t>
  </si>
  <si>
    <t>LARA BROTHERS, LTD</t>
  </si>
  <si>
    <t>R &amp; B FORESTRY,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</si>
</sst>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44" fontId="2" fillId="0" borderId="21" xfId="0" applyNumberFormat="1" applyFont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4" fontId="1" fillId="0" borderId="21" xfId="0" applyNumberFormat="1" applyFont="1" applyBorder="1" applyAlignment="1">
      <alignment horizontal="center" vertical="center"/>
    </xf>
    <xf numFmtId="44" fontId="1" fillId="0" borderId="34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44" fontId="2" fillId="0" borderId="34" xfId="0" applyNumberFormat="1" applyFont="1" applyBorder="1" applyAlignment="1">
      <alignment vertical="center"/>
    </xf>
    <xf numFmtId="44" fontId="1" fillId="4" borderId="34" xfId="0" applyNumberFormat="1" applyFont="1" applyFill="1" applyBorder="1" applyAlignment="1">
      <alignment horizontal="center" vertical="center"/>
    </xf>
    <xf numFmtId="44" fontId="1" fillId="4" borderId="2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5" borderId="0" xfId="0" applyNumberFormat="1" applyFill="1"/>
    <xf numFmtId="44" fontId="1" fillId="6" borderId="21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44" fontId="1" fillId="0" borderId="20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44" fontId="2" fillId="3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5" borderId="28" xfId="1" applyFont="1" applyFill="1" applyBorder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35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2" fillId="5" borderId="30" xfId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44" fontId="2" fillId="3" borderId="26" xfId="0" applyNumberFormat="1" applyFont="1" applyFill="1" applyBorder="1" applyAlignment="1">
      <alignment horizontal="center" vertical="center"/>
    </xf>
    <xf numFmtId="44" fontId="2" fillId="3" borderId="27" xfId="0" applyNumberFormat="1" applyFont="1" applyFill="1" applyBorder="1" applyAlignment="1">
      <alignment horizontal="center" vertical="center"/>
    </xf>
    <xf numFmtId="0" fontId="2" fillId="5" borderId="24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44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44" fontId="2" fillId="3" borderId="32" xfId="0" applyNumberFormat="1" applyFont="1" applyFill="1" applyBorder="1" applyAlignment="1">
      <alignment horizontal="center" vertical="center"/>
    </xf>
    <xf numFmtId="44" fontId="2" fillId="3" borderId="2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4" fontId="1" fillId="0" borderId="31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4" fontId="1" fillId="0" borderId="2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8D16B74A-98A0-49D5-A15C-B03C4B24F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1179-60C1-4C3A-AD85-AAC5538F6E98}">
  <dimension ref="B1:AT69"/>
  <sheetViews>
    <sheetView tabSelected="1" zoomScale="80" zoomScaleNormal="80" workbookViewId="0">
      <pane xSplit="10" ySplit="5" topLeftCell="P8" activePane="bottomRight" state="frozen"/>
      <selection pane="topRight" activeCell="K1" sqref="K1"/>
      <selection pane="bottomLeft" activeCell="A6" sqref="A6"/>
      <selection pane="bottomRight" activeCell="V50" sqref="V50"/>
    </sheetView>
  </sheetViews>
  <sheetFormatPr defaultRowHeight="14.4" x14ac:dyDescent="0.3"/>
  <cols>
    <col min="1" max="1" width="4" customWidth="1"/>
    <col min="2" max="2" width="7.3984375" customWidth="1"/>
    <col min="3" max="3" width="9" customWidth="1"/>
    <col min="4" max="4" width="12.296875" customWidth="1"/>
    <col min="5" max="5" width="10" customWidth="1"/>
    <col min="6" max="6" width="15.59765625" customWidth="1"/>
    <col min="7" max="7" width="18.09765625" customWidth="1"/>
    <col min="9" max="9" width="1.8984375" customWidth="1"/>
    <col min="10" max="10" width="10.8984375" customWidth="1"/>
    <col min="12" max="12" width="7" customWidth="1"/>
    <col min="13" max="13" width="16.8984375" customWidth="1"/>
    <col min="15" max="15" width="7" customWidth="1"/>
    <col min="16" max="16" width="16.8984375" customWidth="1"/>
    <col min="18" max="18" width="7" customWidth="1"/>
    <col min="19" max="19" width="16.8984375" customWidth="1"/>
    <col min="21" max="21" width="7" customWidth="1"/>
    <col min="22" max="22" width="16.8984375" customWidth="1"/>
    <col min="24" max="24" width="7" customWidth="1"/>
    <col min="25" max="25" width="16.8984375" customWidth="1"/>
    <col min="27" max="27" width="7" customWidth="1"/>
    <col min="28" max="28" width="16.8984375" customWidth="1"/>
    <col min="30" max="30" width="7" customWidth="1"/>
    <col min="31" max="31" width="16.8984375" customWidth="1"/>
    <col min="33" max="33" width="7" customWidth="1"/>
    <col min="34" max="34" width="16.8984375" customWidth="1"/>
    <col min="35" max="35" width="9.19921875" customWidth="1"/>
    <col min="36" max="36" width="8.09765625" customWidth="1"/>
    <col min="37" max="37" width="16.5" customWidth="1"/>
    <col min="38" max="38" width="9.19921875" customWidth="1"/>
    <col min="39" max="39" width="8.09765625" customWidth="1"/>
    <col min="40" max="40" width="16.5" customWidth="1"/>
    <col min="43" max="43" width="16.59765625" customWidth="1"/>
    <col min="44" max="45" width="8.69921875" customWidth="1"/>
    <col min="46" max="46" width="16.69921875" customWidth="1"/>
  </cols>
  <sheetData>
    <row r="1" spans="2:46" ht="14.95" thickBot="1" x14ac:dyDescent="0.35"/>
    <row r="2" spans="2:46" ht="14.95" customHeight="1" x14ac:dyDescent="0.3">
      <c r="B2" s="62"/>
      <c r="C2" s="63"/>
      <c r="D2" s="63"/>
      <c r="E2" s="63"/>
      <c r="F2" s="63"/>
      <c r="G2" s="63"/>
      <c r="H2" s="63"/>
      <c r="I2" s="63"/>
      <c r="J2" s="64"/>
      <c r="K2" s="71" t="s">
        <v>74</v>
      </c>
      <c r="L2" s="72"/>
      <c r="M2" s="73"/>
      <c r="N2" s="71" t="s">
        <v>75</v>
      </c>
      <c r="O2" s="72"/>
      <c r="P2" s="73"/>
      <c r="Q2" s="71" t="s">
        <v>60</v>
      </c>
      <c r="R2" s="72"/>
      <c r="S2" s="73"/>
      <c r="T2" s="71" t="s">
        <v>76</v>
      </c>
      <c r="U2" s="72"/>
      <c r="V2" s="73"/>
      <c r="W2" s="71" t="s">
        <v>61</v>
      </c>
      <c r="X2" s="72"/>
      <c r="Y2" s="73"/>
      <c r="Z2" s="71" t="s">
        <v>77</v>
      </c>
      <c r="AA2" s="72"/>
      <c r="AB2" s="73"/>
      <c r="AC2" s="71" t="s">
        <v>78</v>
      </c>
      <c r="AD2" s="72"/>
      <c r="AE2" s="73"/>
      <c r="AF2" s="71" t="s">
        <v>62</v>
      </c>
      <c r="AG2" s="72"/>
      <c r="AH2" s="73"/>
      <c r="AI2" s="71" t="s">
        <v>63</v>
      </c>
      <c r="AJ2" s="72"/>
      <c r="AK2" s="73"/>
      <c r="AL2" s="71" t="s">
        <v>79</v>
      </c>
      <c r="AM2" s="72"/>
      <c r="AN2" s="73"/>
      <c r="AO2" s="110" t="s">
        <v>64</v>
      </c>
      <c r="AP2" s="111"/>
      <c r="AQ2" s="112"/>
      <c r="AR2" s="110" t="s">
        <v>65</v>
      </c>
      <c r="AS2" s="111"/>
      <c r="AT2" s="112"/>
    </row>
    <row r="3" spans="2:46" x14ac:dyDescent="0.3">
      <c r="B3" s="65" t="s">
        <v>59</v>
      </c>
      <c r="C3" s="66"/>
      <c r="D3" s="66"/>
      <c r="E3" s="66"/>
      <c r="F3" s="66"/>
      <c r="G3" s="66"/>
      <c r="H3" s="66"/>
      <c r="I3" s="66"/>
      <c r="J3" s="67"/>
      <c r="K3" s="74"/>
      <c r="L3" s="75"/>
      <c r="M3" s="76"/>
      <c r="N3" s="74"/>
      <c r="O3" s="75"/>
      <c r="P3" s="76"/>
      <c r="Q3" s="74"/>
      <c r="R3" s="75"/>
      <c r="S3" s="76"/>
      <c r="T3" s="74"/>
      <c r="U3" s="75"/>
      <c r="V3" s="76"/>
      <c r="W3" s="74"/>
      <c r="X3" s="75"/>
      <c r="Y3" s="76"/>
      <c r="Z3" s="74"/>
      <c r="AA3" s="75"/>
      <c r="AB3" s="76"/>
      <c r="AC3" s="74"/>
      <c r="AD3" s="75"/>
      <c r="AE3" s="76"/>
      <c r="AF3" s="74"/>
      <c r="AG3" s="75"/>
      <c r="AH3" s="76"/>
      <c r="AI3" s="74"/>
      <c r="AJ3" s="75"/>
      <c r="AK3" s="76"/>
      <c r="AL3" s="74"/>
      <c r="AM3" s="75"/>
      <c r="AN3" s="76"/>
      <c r="AO3" s="113"/>
      <c r="AP3" s="114"/>
      <c r="AQ3" s="115"/>
      <c r="AR3" s="113"/>
      <c r="AS3" s="114"/>
      <c r="AT3" s="115"/>
    </row>
    <row r="4" spans="2:46" ht="14.95" customHeight="1" x14ac:dyDescent="0.3">
      <c r="B4" s="65" t="s">
        <v>27</v>
      </c>
      <c r="C4" s="66"/>
      <c r="D4" s="66"/>
      <c r="E4" s="66"/>
      <c r="F4" s="66"/>
      <c r="G4" s="66"/>
      <c r="H4" s="66"/>
      <c r="I4" s="66"/>
      <c r="J4" s="67"/>
      <c r="K4" s="74"/>
      <c r="L4" s="75"/>
      <c r="M4" s="76"/>
      <c r="N4" s="74"/>
      <c r="O4" s="75"/>
      <c r="P4" s="76"/>
      <c r="Q4" s="74"/>
      <c r="R4" s="75"/>
      <c r="S4" s="76"/>
      <c r="T4" s="74"/>
      <c r="U4" s="75"/>
      <c r="V4" s="76"/>
      <c r="W4" s="74"/>
      <c r="X4" s="75"/>
      <c r="Y4" s="76"/>
      <c r="Z4" s="74"/>
      <c r="AA4" s="75"/>
      <c r="AB4" s="76"/>
      <c r="AC4" s="74"/>
      <c r="AD4" s="75"/>
      <c r="AE4" s="76"/>
      <c r="AF4" s="74"/>
      <c r="AG4" s="75"/>
      <c r="AH4" s="76"/>
      <c r="AI4" s="74"/>
      <c r="AJ4" s="75"/>
      <c r="AK4" s="76"/>
      <c r="AL4" s="74"/>
      <c r="AM4" s="75"/>
      <c r="AN4" s="76"/>
      <c r="AO4" s="113"/>
      <c r="AP4" s="114"/>
      <c r="AQ4" s="115"/>
      <c r="AR4" s="113"/>
      <c r="AS4" s="114"/>
      <c r="AT4" s="115"/>
    </row>
    <row r="5" spans="2:46" ht="14.95" customHeight="1" thickBot="1" x14ac:dyDescent="0.35">
      <c r="B5" s="68" t="s">
        <v>58</v>
      </c>
      <c r="C5" s="69"/>
      <c r="D5" s="69"/>
      <c r="E5" s="69"/>
      <c r="F5" s="69"/>
      <c r="G5" s="69"/>
      <c r="H5" s="69"/>
      <c r="I5" s="69"/>
      <c r="J5" s="70"/>
      <c r="K5" s="77"/>
      <c r="L5" s="78"/>
      <c r="M5" s="79"/>
      <c r="N5" s="77"/>
      <c r="O5" s="78"/>
      <c r="P5" s="79"/>
      <c r="Q5" s="77"/>
      <c r="R5" s="78"/>
      <c r="S5" s="79"/>
      <c r="T5" s="77"/>
      <c r="U5" s="78"/>
      <c r="V5" s="79"/>
      <c r="W5" s="77"/>
      <c r="X5" s="78"/>
      <c r="Y5" s="79"/>
      <c r="Z5" s="77"/>
      <c r="AA5" s="78"/>
      <c r="AB5" s="79"/>
      <c r="AC5" s="77"/>
      <c r="AD5" s="78"/>
      <c r="AE5" s="79"/>
      <c r="AF5" s="77"/>
      <c r="AG5" s="78"/>
      <c r="AH5" s="79"/>
      <c r="AI5" s="77"/>
      <c r="AJ5" s="78"/>
      <c r="AK5" s="79"/>
      <c r="AL5" s="77"/>
      <c r="AM5" s="78"/>
      <c r="AN5" s="79"/>
      <c r="AO5" s="116"/>
      <c r="AP5" s="117"/>
      <c r="AQ5" s="118"/>
      <c r="AR5" s="116"/>
      <c r="AS5" s="117"/>
      <c r="AT5" s="118"/>
    </row>
    <row r="6" spans="2:46" ht="14.4" customHeight="1" x14ac:dyDescent="0.3">
      <c r="B6" s="100" t="s">
        <v>3</v>
      </c>
      <c r="C6" s="101"/>
      <c r="D6" s="104" t="s">
        <v>4</v>
      </c>
      <c r="E6" s="105"/>
      <c r="F6" s="108" t="s">
        <v>5</v>
      </c>
      <c r="G6" s="34" t="s">
        <v>26</v>
      </c>
      <c r="H6" s="100" t="s">
        <v>6</v>
      </c>
      <c r="I6" s="101"/>
      <c r="J6" s="32" t="s">
        <v>2</v>
      </c>
      <c r="K6" s="91" t="s">
        <v>1</v>
      </c>
      <c r="L6" s="92"/>
      <c r="M6" s="95" t="s">
        <v>7</v>
      </c>
      <c r="N6" s="91" t="s">
        <v>1</v>
      </c>
      <c r="O6" s="92"/>
      <c r="P6" s="95" t="s">
        <v>7</v>
      </c>
      <c r="Q6" s="91" t="s">
        <v>1</v>
      </c>
      <c r="R6" s="92"/>
      <c r="S6" s="95" t="s">
        <v>7</v>
      </c>
      <c r="T6" s="91" t="s">
        <v>1</v>
      </c>
      <c r="U6" s="92"/>
      <c r="V6" s="95" t="s">
        <v>7</v>
      </c>
      <c r="W6" s="91" t="s">
        <v>1</v>
      </c>
      <c r="X6" s="92"/>
      <c r="Y6" s="95" t="s">
        <v>7</v>
      </c>
      <c r="Z6" s="91" t="s">
        <v>1</v>
      </c>
      <c r="AA6" s="92"/>
      <c r="AB6" s="95" t="s">
        <v>7</v>
      </c>
      <c r="AC6" s="91" t="s">
        <v>1</v>
      </c>
      <c r="AD6" s="92"/>
      <c r="AE6" s="95" t="s">
        <v>7</v>
      </c>
      <c r="AF6" s="91" t="s">
        <v>1</v>
      </c>
      <c r="AG6" s="92"/>
      <c r="AH6" s="95" t="s">
        <v>7</v>
      </c>
      <c r="AI6" s="91" t="s">
        <v>1</v>
      </c>
      <c r="AJ6" s="92"/>
      <c r="AK6" s="95" t="s">
        <v>7</v>
      </c>
      <c r="AL6" s="91" t="s">
        <v>1</v>
      </c>
      <c r="AM6" s="92"/>
      <c r="AN6" s="95" t="s">
        <v>7</v>
      </c>
      <c r="AO6" s="91" t="s">
        <v>1</v>
      </c>
      <c r="AP6" s="92"/>
      <c r="AQ6" s="95" t="s">
        <v>7</v>
      </c>
      <c r="AR6" s="91" t="s">
        <v>1</v>
      </c>
      <c r="AS6" s="92"/>
      <c r="AT6" s="95" t="s">
        <v>7</v>
      </c>
    </row>
    <row r="7" spans="2:46" ht="14.95" thickBot="1" x14ac:dyDescent="0.35">
      <c r="B7" s="102"/>
      <c r="C7" s="103"/>
      <c r="D7" s="106"/>
      <c r="E7" s="107"/>
      <c r="F7" s="109"/>
      <c r="G7" s="35"/>
      <c r="H7" s="102"/>
      <c r="I7" s="103"/>
      <c r="J7" s="33"/>
      <c r="K7" s="93"/>
      <c r="L7" s="94"/>
      <c r="M7" s="96"/>
      <c r="N7" s="93"/>
      <c r="O7" s="94"/>
      <c r="P7" s="96"/>
      <c r="Q7" s="93"/>
      <c r="R7" s="94"/>
      <c r="S7" s="96"/>
      <c r="T7" s="93"/>
      <c r="U7" s="94"/>
      <c r="V7" s="96"/>
      <c r="W7" s="93"/>
      <c r="X7" s="94"/>
      <c r="Y7" s="96"/>
      <c r="Z7" s="93"/>
      <c r="AA7" s="94"/>
      <c r="AB7" s="96"/>
      <c r="AC7" s="93"/>
      <c r="AD7" s="94"/>
      <c r="AE7" s="96"/>
      <c r="AF7" s="93"/>
      <c r="AG7" s="94"/>
      <c r="AH7" s="96"/>
      <c r="AI7" s="93"/>
      <c r="AJ7" s="94"/>
      <c r="AK7" s="96"/>
      <c r="AL7" s="93"/>
      <c r="AM7" s="94"/>
      <c r="AN7" s="96"/>
      <c r="AO7" s="93"/>
      <c r="AP7" s="94"/>
      <c r="AQ7" s="96"/>
      <c r="AR7" s="93"/>
      <c r="AS7" s="94"/>
      <c r="AT7" s="96"/>
    </row>
    <row r="8" spans="2:46" ht="14.95" customHeight="1" x14ac:dyDescent="0.3">
      <c r="B8" s="97" t="s">
        <v>14</v>
      </c>
      <c r="C8" s="98"/>
      <c r="D8" s="84" t="s">
        <v>28</v>
      </c>
      <c r="E8" s="85"/>
      <c r="F8" s="47" t="s">
        <v>16</v>
      </c>
      <c r="G8" s="5" t="s">
        <v>13</v>
      </c>
      <c r="H8" s="99">
        <v>0</v>
      </c>
      <c r="I8" s="99"/>
      <c r="J8" s="1" t="s">
        <v>0</v>
      </c>
      <c r="K8" s="36">
        <v>375</v>
      </c>
      <c r="L8" s="37"/>
      <c r="M8" s="4">
        <f>$H8*K8</f>
        <v>0</v>
      </c>
      <c r="N8" s="36">
        <v>392</v>
      </c>
      <c r="O8" s="37"/>
      <c r="P8" s="4">
        <f>$H8*N8</f>
        <v>0</v>
      </c>
      <c r="Q8" s="36">
        <v>499</v>
      </c>
      <c r="R8" s="37"/>
      <c r="S8" s="4">
        <f>$H8*Q8</f>
        <v>0</v>
      </c>
      <c r="T8" s="36">
        <v>380</v>
      </c>
      <c r="U8" s="37"/>
      <c r="V8" s="4">
        <f>$H8*T8</f>
        <v>0</v>
      </c>
      <c r="W8" s="36">
        <v>369</v>
      </c>
      <c r="X8" s="37"/>
      <c r="Y8" s="4">
        <f>$H8*W8</f>
        <v>0</v>
      </c>
      <c r="Z8" s="36">
        <v>395</v>
      </c>
      <c r="AA8" s="37"/>
      <c r="AB8" s="4">
        <f>$H8*Z8</f>
        <v>0</v>
      </c>
      <c r="AC8" s="36">
        <v>0</v>
      </c>
      <c r="AD8" s="37"/>
      <c r="AE8" s="4">
        <f>$H8*AC8</f>
        <v>0</v>
      </c>
      <c r="AF8" s="36">
        <v>280</v>
      </c>
      <c r="AG8" s="37"/>
      <c r="AH8" s="4">
        <f>$H8*AF8</f>
        <v>0</v>
      </c>
      <c r="AI8" s="36">
        <v>365</v>
      </c>
      <c r="AJ8" s="37"/>
      <c r="AK8" s="4">
        <f>$H8*AI8</f>
        <v>0</v>
      </c>
      <c r="AL8" s="36">
        <v>295</v>
      </c>
      <c r="AM8" s="37"/>
      <c r="AN8" s="4">
        <f>$H8*AL8</f>
        <v>0</v>
      </c>
      <c r="AO8" s="36">
        <v>300</v>
      </c>
      <c r="AP8" s="37"/>
      <c r="AQ8" s="4">
        <f>$H8*AO8</f>
        <v>0</v>
      </c>
      <c r="AR8" s="36">
        <v>280</v>
      </c>
      <c r="AS8" s="37"/>
      <c r="AT8" s="4">
        <f>$H8*AR8</f>
        <v>0</v>
      </c>
    </row>
    <row r="9" spans="2:46" x14ac:dyDescent="0.3">
      <c r="B9" s="29"/>
      <c r="C9" s="30"/>
      <c r="D9" s="21"/>
      <c r="E9" s="22"/>
      <c r="F9" s="83"/>
      <c r="G9" s="6" t="s">
        <v>12</v>
      </c>
      <c r="H9" s="28">
        <v>0</v>
      </c>
      <c r="I9" s="28"/>
      <c r="J9" s="2" t="s">
        <v>0</v>
      </c>
      <c r="K9" s="27">
        <v>300</v>
      </c>
      <c r="L9" s="38"/>
      <c r="M9" s="3">
        <f>$H9*K9</f>
        <v>0</v>
      </c>
      <c r="N9" s="27">
        <v>349</v>
      </c>
      <c r="O9" s="38"/>
      <c r="P9" s="3">
        <f>$H9*N9</f>
        <v>0</v>
      </c>
      <c r="Q9" s="27">
        <v>420</v>
      </c>
      <c r="R9" s="38"/>
      <c r="S9" s="3">
        <f>$H9*Q9</f>
        <v>0</v>
      </c>
      <c r="T9" s="27">
        <v>308</v>
      </c>
      <c r="U9" s="38"/>
      <c r="V9" s="3">
        <f>$H9*T9</f>
        <v>0</v>
      </c>
      <c r="W9" s="27">
        <v>305</v>
      </c>
      <c r="X9" s="38"/>
      <c r="Y9" s="3">
        <f>$H9*W9</f>
        <v>0</v>
      </c>
      <c r="Z9" s="27">
        <v>355</v>
      </c>
      <c r="AA9" s="38"/>
      <c r="AB9" s="3">
        <f>$H9*Z9</f>
        <v>0</v>
      </c>
      <c r="AC9" s="27">
        <v>0</v>
      </c>
      <c r="AD9" s="38"/>
      <c r="AE9" s="3">
        <f>$H9*AC9</f>
        <v>0</v>
      </c>
      <c r="AF9" s="27">
        <v>280</v>
      </c>
      <c r="AG9" s="38"/>
      <c r="AH9" s="3">
        <f>$H9*AF9</f>
        <v>0</v>
      </c>
      <c r="AI9" s="27">
        <v>302</v>
      </c>
      <c r="AJ9" s="38"/>
      <c r="AK9" s="3">
        <f>$H9*AI9</f>
        <v>0</v>
      </c>
      <c r="AL9" s="27">
        <v>395</v>
      </c>
      <c r="AM9" s="38"/>
      <c r="AN9" s="3">
        <f>$H9*AL9</f>
        <v>0</v>
      </c>
      <c r="AO9" s="27">
        <v>275</v>
      </c>
      <c r="AP9" s="38"/>
      <c r="AQ9" s="3">
        <f>$H9*AO9</f>
        <v>0</v>
      </c>
      <c r="AR9" s="27">
        <v>280</v>
      </c>
      <c r="AS9" s="38"/>
      <c r="AT9" s="3">
        <f>$H9*AR9</f>
        <v>0</v>
      </c>
    </row>
    <row r="10" spans="2:46" x14ac:dyDescent="0.3">
      <c r="B10" s="29"/>
      <c r="C10" s="30"/>
      <c r="D10" s="23"/>
      <c r="E10" s="24"/>
      <c r="F10" s="83"/>
      <c r="G10" s="6" t="s">
        <v>11</v>
      </c>
      <c r="H10" s="28">
        <v>136</v>
      </c>
      <c r="I10" s="28"/>
      <c r="J10" s="2" t="s">
        <v>0</v>
      </c>
      <c r="K10" s="27">
        <v>248</v>
      </c>
      <c r="L10" s="38"/>
      <c r="M10" s="3">
        <f>$H10*K10</f>
        <v>33728</v>
      </c>
      <c r="N10" s="27">
        <v>231</v>
      </c>
      <c r="O10" s="38"/>
      <c r="P10" s="3">
        <f>$H10*N10</f>
        <v>31416</v>
      </c>
      <c r="Q10" s="27">
        <v>299</v>
      </c>
      <c r="R10" s="38"/>
      <c r="S10" s="3">
        <f>$H10*Q10</f>
        <v>40664</v>
      </c>
      <c r="T10" s="27">
        <v>198</v>
      </c>
      <c r="U10" s="38"/>
      <c r="V10" s="3">
        <f>$H10*T10</f>
        <v>26928</v>
      </c>
      <c r="W10" s="27">
        <v>249</v>
      </c>
      <c r="X10" s="38"/>
      <c r="Y10" s="3">
        <f>$H10*W10</f>
        <v>33864</v>
      </c>
      <c r="Z10" s="27">
        <v>221</v>
      </c>
      <c r="AA10" s="38"/>
      <c r="AB10" s="3">
        <f>$H10*Z10</f>
        <v>30056</v>
      </c>
      <c r="AC10" s="27">
        <v>0</v>
      </c>
      <c r="AD10" s="38"/>
      <c r="AE10" s="3">
        <f>$H10*AC10</f>
        <v>0</v>
      </c>
      <c r="AF10" s="27">
        <v>280</v>
      </c>
      <c r="AG10" s="38"/>
      <c r="AH10" s="3">
        <f>$H10*AF10</f>
        <v>38080</v>
      </c>
      <c r="AI10" s="27">
        <v>245</v>
      </c>
      <c r="AJ10" s="38"/>
      <c r="AK10" s="3">
        <f>$H10*AI10</f>
        <v>33320</v>
      </c>
      <c r="AL10" s="27">
        <v>295</v>
      </c>
      <c r="AM10" s="38"/>
      <c r="AN10" s="3">
        <f>$H10*AL10</f>
        <v>40120</v>
      </c>
      <c r="AO10" s="27">
        <v>245</v>
      </c>
      <c r="AP10" s="38"/>
      <c r="AQ10" s="3">
        <f>$H10*AO10</f>
        <v>33320</v>
      </c>
      <c r="AR10" s="27">
        <v>280</v>
      </c>
      <c r="AS10" s="38"/>
      <c r="AT10" s="3">
        <f>$H10*AR10</f>
        <v>38080</v>
      </c>
    </row>
    <row r="11" spans="2:46" x14ac:dyDescent="0.3">
      <c r="B11" s="29"/>
      <c r="C11" s="30"/>
      <c r="D11" s="86" t="s">
        <v>29</v>
      </c>
      <c r="E11" s="87"/>
      <c r="F11" s="83"/>
      <c r="G11" s="6" t="s">
        <v>10</v>
      </c>
      <c r="H11" s="48">
        <v>90</v>
      </c>
      <c r="I11" s="48"/>
      <c r="J11" s="2" t="s">
        <v>0</v>
      </c>
      <c r="K11" s="27">
        <v>140</v>
      </c>
      <c r="L11" s="38"/>
      <c r="M11" s="3">
        <f>$H11*K11</f>
        <v>12600</v>
      </c>
      <c r="N11" s="27">
        <v>203</v>
      </c>
      <c r="O11" s="38"/>
      <c r="P11" s="3">
        <f>$H11*N11</f>
        <v>18270</v>
      </c>
      <c r="Q11" s="27">
        <v>184</v>
      </c>
      <c r="R11" s="38"/>
      <c r="S11" s="3">
        <f>$H11*Q11</f>
        <v>16560</v>
      </c>
      <c r="T11" s="27">
        <v>158</v>
      </c>
      <c r="U11" s="38"/>
      <c r="V11" s="3">
        <f>$H11*T11</f>
        <v>14220</v>
      </c>
      <c r="W11" s="27">
        <v>169</v>
      </c>
      <c r="X11" s="38"/>
      <c r="Y11" s="3">
        <f>$H11*W11</f>
        <v>15210</v>
      </c>
      <c r="Z11" s="27">
        <v>193</v>
      </c>
      <c r="AA11" s="38"/>
      <c r="AB11" s="3">
        <f>$H11*Z11</f>
        <v>17370</v>
      </c>
      <c r="AC11" s="27">
        <v>0</v>
      </c>
      <c r="AD11" s="38"/>
      <c r="AE11" s="3">
        <f>$H11*AC11</f>
        <v>0</v>
      </c>
      <c r="AF11" s="27">
        <v>280</v>
      </c>
      <c r="AG11" s="38"/>
      <c r="AH11" s="3">
        <f>$H11*AF11</f>
        <v>25200</v>
      </c>
      <c r="AI11" s="27">
        <v>167</v>
      </c>
      <c r="AJ11" s="38"/>
      <c r="AK11" s="3">
        <f>$H11*AI11</f>
        <v>15030</v>
      </c>
      <c r="AL11" s="27">
        <v>270</v>
      </c>
      <c r="AM11" s="38"/>
      <c r="AN11" s="3">
        <f>$H11*AL11</f>
        <v>24300</v>
      </c>
      <c r="AO11" s="27">
        <v>218</v>
      </c>
      <c r="AP11" s="38"/>
      <c r="AQ11" s="3">
        <f>$H11*AO11</f>
        <v>19620</v>
      </c>
      <c r="AR11" s="27">
        <v>255</v>
      </c>
      <c r="AS11" s="38"/>
      <c r="AT11" s="3">
        <f>$H11*AR11</f>
        <v>22950</v>
      </c>
    </row>
    <row r="12" spans="2:46" ht="15.8" customHeight="1" x14ac:dyDescent="0.3">
      <c r="B12" s="29"/>
      <c r="C12" s="30"/>
      <c r="D12" s="88"/>
      <c r="E12" s="89"/>
      <c r="F12" s="83"/>
      <c r="G12" s="6" t="s">
        <v>9</v>
      </c>
      <c r="H12" s="48">
        <v>16</v>
      </c>
      <c r="I12" s="90"/>
      <c r="J12" s="2" t="s">
        <v>0</v>
      </c>
      <c r="K12" s="27">
        <v>100</v>
      </c>
      <c r="L12" s="38"/>
      <c r="M12" s="3">
        <f>$H12*K12</f>
        <v>1600</v>
      </c>
      <c r="N12" s="27">
        <v>155</v>
      </c>
      <c r="O12" s="38"/>
      <c r="P12" s="3">
        <f>$H12*N12</f>
        <v>2480</v>
      </c>
      <c r="Q12" s="27">
        <v>139</v>
      </c>
      <c r="R12" s="38"/>
      <c r="S12" s="3">
        <f>$H12*Q12</f>
        <v>2224</v>
      </c>
      <c r="T12" s="27">
        <v>118</v>
      </c>
      <c r="U12" s="38"/>
      <c r="V12" s="3">
        <f>$H12*T12</f>
        <v>1888</v>
      </c>
      <c r="W12" s="27">
        <v>99</v>
      </c>
      <c r="X12" s="38"/>
      <c r="Y12" s="3">
        <f>$H12*W12</f>
        <v>1584</v>
      </c>
      <c r="Z12" s="27">
        <v>147</v>
      </c>
      <c r="AA12" s="38"/>
      <c r="AB12" s="3">
        <f>$H12*Z12</f>
        <v>2352</v>
      </c>
      <c r="AC12" s="27">
        <v>0</v>
      </c>
      <c r="AD12" s="38"/>
      <c r="AE12" s="3">
        <f>$H12*AC12</f>
        <v>0</v>
      </c>
      <c r="AF12" s="27">
        <v>280</v>
      </c>
      <c r="AG12" s="38"/>
      <c r="AH12" s="3">
        <f>$H12*AF12</f>
        <v>4480</v>
      </c>
      <c r="AI12" s="27">
        <v>97</v>
      </c>
      <c r="AJ12" s="38"/>
      <c r="AK12" s="3">
        <f>$H12*AI12</f>
        <v>1552</v>
      </c>
      <c r="AL12" s="27">
        <v>250</v>
      </c>
      <c r="AM12" s="38"/>
      <c r="AN12" s="3">
        <f>$H12*AL12</f>
        <v>4000</v>
      </c>
      <c r="AO12" s="27">
        <v>192</v>
      </c>
      <c r="AP12" s="38"/>
      <c r="AQ12" s="3">
        <f>$H12*AO12</f>
        <v>3072</v>
      </c>
      <c r="AR12" s="27">
        <v>245</v>
      </c>
      <c r="AS12" s="38"/>
      <c r="AT12" s="3">
        <f>$H12*AR12</f>
        <v>3920</v>
      </c>
    </row>
    <row r="13" spans="2:46" ht="28.55" customHeight="1" x14ac:dyDescent="0.3">
      <c r="B13" s="80" t="s">
        <v>30</v>
      </c>
      <c r="C13" s="81"/>
      <c r="D13" s="81"/>
      <c r="E13" s="81"/>
      <c r="F13" s="81"/>
      <c r="G13" s="81"/>
      <c r="H13" s="81"/>
      <c r="I13" s="81"/>
      <c r="J13" s="81"/>
      <c r="K13" s="82" t="s">
        <v>8</v>
      </c>
      <c r="L13" s="82"/>
      <c r="M13" s="8">
        <f>SUM(M8:M12)</f>
        <v>47928</v>
      </c>
      <c r="N13" s="82" t="s">
        <v>8</v>
      </c>
      <c r="O13" s="82"/>
      <c r="P13" s="8">
        <f>SUM(P8:P12)</f>
        <v>52166</v>
      </c>
      <c r="Q13" s="82" t="s">
        <v>8</v>
      </c>
      <c r="R13" s="82"/>
      <c r="S13" s="8">
        <f>SUM(S8:S12)</f>
        <v>59448</v>
      </c>
      <c r="T13" s="82" t="s">
        <v>8</v>
      </c>
      <c r="U13" s="82"/>
      <c r="V13" s="11">
        <f>SUM(V8:V12)</f>
        <v>43036</v>
      </c>
      <c r="W13" s="82" t="s">
        <v>8</v>
      </c>
      <c r="X13" s="82"/>
      <c r="Y13" s="8">
        <f>SUM(Y8:Y12)</f>
        <v>50658</v>
      </c>
      <c r="Z13" s="82" t="s">
        <v>8</v>
      </c>
      <c r="AA13" s="82"/>
      <c r="AB13" s="8">
        <f>SUM(AB8:AB12)</f>
        <v>49778</v>
      </c>
      <c r="AC13" s="82" t="s">
        <v>8</v>
      </c>
      <c r="AD13" s="82"/>
      <c r="AE13" s="8">
        <f>SUM(AE8:AE12)</f>
        <v>0</v>
      </c>
      <c r="AF13" s="82" t="s">
        <v>8</v>
      </c>
      <c r="AG13" s="82"/>
      <c r="AH13" s="8">
        <f>SUM(AH8:AH12)</f>
        <v>67760</v>
      </c>
      <c r="AI13" s="82" t="s">
        <v>8</v>
      </c>
      <c r="AJ13" s="82"/>
      <c r="AK13" s="8">
        <f>SUM(AK8:AK12)</f>
        <v>49902</v>
      </c>
      <c r="AL13" s="82" t="s">
        <v>8</v>
      </c>
      <c r="AM13" s="82"/>
      <c r="AN13" s="8">
        <f>SUM(AN8:AN12)</f>
        <v>68420</v>
      </c>
      <c r="AO13" s="82" t="s">
        <v>8</v>
      </c>
      <c r="AP13" s="82"/>
      <c r="AQ13" s="8">
        <f>SUM(AQ8:AQ12)</f>
        <v>56012</v>
      </c>
      <c r="AR13" s="82" t="s">
        <v>8</v>
      </c>
      <c r="AS13" s="82"/>
      <c r="AT13" s="8">
        <f>SUM(AT8:AT12)</f>
        <v>64950</v>
      </c>
    </row>
    <row r="14" spans="2:46" ht="16.5" customHeight="1" x14ac:dyDescent="0.3">
      <c r="B14" s="29" t="s">
        <v>25</v>
      </c>
      <c r="C14" s="30"/>
      <c r="D14" s="19" t="s">
        <v>34</v>
      </c>
      <c r="E14" s="20"/>
      <c r="F14" s="31" t="s">
        <v>18</v>
      </c>
      <c r="G14" s="6" t="s">
        <v>13</v>
      </c>
      <c r="H14" s="28">
        <v>61</v>
      </c>
      <c r="I14" s="28"/>
      <c r="J14" s="2" t="s">
        <v>0</v>
      </c>
      <c r="K14" s="27">
        <v>390</v>
      </c>
      <c r="L14" s="27"/>
      <c r="M14" s="3">
        <f>$H14*K14</f>
        <v>23790</v>
      </c>
      <c r="N14" s="27">
        <v>393</v>
      </c>
      <c r="O14" s="27"/>
      <c r="P14" s="3">
        <f>$H14*N14</f>
        <v>23973</v>
      </c>
      <c r="Q14" s="27">
        <v>449</v>
      </c>
      <c r="R14" s="27"/>
      <c r="S14" s="3">
        <f>$H14*Q14</f>
        <v>27389</v>
      </c>
      <c r="T14" s="27">
        <v>380</v>
      </c>
      <c r="U14" s="27"/>
      <c r="V14" s="3">
        <f>$H14*T14</f>
        <v>23180</v>
      </c>
      <c r="W14" s="27">
        <v>369</v>
      </c>
      <c r="X14" s="27"/>
      <c r="Y14" s="3">
        <f>$H14*W14</f>
        <v>22509</v>
      </c>
      <c r="Z14" s="27">
        <v>395</v>
      </c>
      <c r="AA14" s="27"/>
      <c r="AB14" s="3">
        <f>$H14*Z14</f>
        <v>24095</v>
      </c>
      <c r="AC14" s="27">
        <v>0</v>
      </c>
      <c r="AD14" s="27"/>
      <c r="AE14" s="3">
        <f>$H14*AC14</f>
        <v>0</v>
      </c>
      <c r="AF14" s="27">
        <v>250</v>
      </c>
      <c r="AG14" s="27"/>
      <c r="AH14" s="3">
        <f>$H14*AF14</f>
        <v>15250</v>
      </c>
      <c r="AI14" s="27">
        <v>372</v>
      </c>
      <c r="AJ14" s="27"/>
      <c r="AK14" s="3">
        <f>$H14*AI14</f>
        <v>22692</v>
      </c>
      <c r="AL14" s="27">
        <v>309</v>
      </c>
      <c r="AM14" s="27"/>
      <c r="AN14" s="3">
        <f>$H14*AL14</f>
        <v>18849</v>
      </c>
      <c r="AO14" s="27">
        <v>329</v>
      </c>
      <c r="AP14" s="27"/>
      <c r="AQ14" s="3">
        <f>$H14*AO14</f>
        <v>20069</v>
      </c>
      <c r="AR14" s="27">
        <v>270</v>
      </c>
      <c r="AS14" s="27"/>
      <c r="AT14" s="3">
        <f>$H14*AR14</f>
        <v>16470</v>
      </c>
    </row>
    <row r="15" spans="2:46" ht="15.8" customHeight="1" x14ac:dyDescent="0.3">
      <c r="B15" s="29"/>
      <c r="C15" s="30"/>
      <c r="D15" s="21"/>
      <c r="E15" s="22"/>
      <c r="F15" s="31"/>
      <c r="G15" s="6" t="s">
        <v>12</v>
      </c>
      <c r="H15" s="28">
        <v>17</v>
      </c>
      <c r="I15" s="28"/>
      <c r="J15" s="2" t="s">
        <v>0</v>
      </c>
      <c r="K15" s="27">
        <v>350</v>
      </c>
      <c r="L15" s="27"/>
      <c r="M15" s="3">
        <f>$H15*K15</f>
        <v>5950</v>
      </c>
      <c r="N15" s="27">
        <v>383</v>
      </c>
      <c r="O15" s="27"/>
      <c r="P15" s="3">
        <f>$H15*N15</f>
        <v>6511</v>
      </c>
      <c r="Q15" s="27">
        <v>370</v>
      </c>
      <c r="R15" s="27"/>
      <c r="S15" s="3">
        <f>$H15*Q15</f>
        <v>6290</v>
      </c>
      <c r="T15" s="27">
        <v>305</v>
      </c>
      <c r="U15" s="27"/>
      <c r="V15" s="3">
        <f>$H15*T15</f>
        <v>5185</v>
      </c>
      <c r="W15" s="27">
        <v>305</v>
      </c>
      <c r="X15" s="27"/>
      <c r="Y15" s="3">
        <f>$H15*W15</f>
        <v>5185</v>
      </c>
      <c r="Z15" s="27">
        <v>385</v>
      </c>
      <c r="AA15" s="27"/>
      <c r="AB15" s="3">
        <f>$H15*Z15</f>
        <v>6545</v>
      </c>
      <c r="AC15" s="27">
        <v>0</v>
      </c>
      <c r="AD15" s="27"/>
      <c r="AE15" s="3">
        <f>$H15*AC15</f>
        <v>0</v>
      </c>
      <c r="AF15" s="27">
        <v>250</v>
      </c>
      <c r="AG15" s="27"/>
      <c r="AH15" s="3">
        <f>$H15*AF15</f>
        <v>4250</v>
      </c>
      <c r="AI15" s="27">
        <v>307</v>
      </c>
      <c r="AJ15" s="27"/>
      <c r="AK15" s="3">
        <f>$H15*AI15</f>
        <v>5219</v>
      </c>
      <c r="AL15" s="27">
        <v>299</v>
      </c>
      <c r="AM15" s="27"/>
      <c r="AN15" s="3">
        <f>$H15*AL15</f>
        <v>5083</v>
      </c>
      <c r="AO15" s="27">
        <v>305</v>
      </c>
      <c r="AP15" s="27"/>
      <c r="AQ15" s="3">
        <f>$H15*AO15</f>
        <v>5185</v>
      </c>
      <c r="AR15" s="27">
        <v>245</v>
      </c>
      <c r="AS15" s="27"/>
      <c r="AT15" s="3">
        <f>$H15*AR15</f>
        <v>4165</v>
      </c>
    </row>
    <row r="16" spans="2:46" ht="16.5" customHeight="1" x14ac:dyDescent="0.3">
      <c r="B16" s="29"/>
      <c r="C16" s="30"/>
      <c r="D16" s="23"/>
      <c r="E16" s="24"/>
      <c r="F16" s="31"/>
      <c r="G16" s="6" t="s">
        <v>11</v>
      </c>
      <c r="H16" s="28">
        <v>107</v>
      </c>
      <c r="I16" s="28"/>
      <c r="J16" s="2" t="s">
        <v>0</v>
      </c>
      <c r="K16" s="27">
        <v>200</v>
      </c>
      <c r="L16" s="27"/>
      <c r="M16" s="3">
        <f>$H16*K16</f>
        <v>21400</v>
      </c>
      <c r="N16" s="27">
        <v>234</v>
      </c>
      <c r="O16" s="27"/>
      <c r="P16" s="3">
        <f>$H16*N16</f>
        <v>25038</v>
      </c>
      <c r="Q16" s="27">
        <v>299</v>
      </c>
      <c r="R16" s="27"/>
      <c r="S16" s="3">
        <f>$H16*Q16</f>
        <v>31993</v>
      </c>
      <c r="T16" s="27">
        <v>185</v>
      </c>
      <c r="U16" s="27"/>
      <c r="V16" s="3">
        <f>$H16*T16</f>
        <v>19795</v>
      </c>
      <c r="W16" s="27">
        <v>246</v>
      </c>
      <c r="X16" s="27"/>
      <c r="Y16" s="3">
        <f>$H16*W16</f>
        <v>26322</v>
      </c>
      <c r="Z16" s="27">
        <v>235</v>
      </c>
      <c r="AA16" s="27"/>
      <c r="AB16" s="3">
        <f>$H16*Z16</f>
        <v>25145</v>
      </c>
      <c r="AC16" s="27">
        <v>0</v>
      </c>
      <c r="AD16" s="27"/>
      <c r="AE16" s="3">
        <f>$H16*AC16</f>
        <v>0</v>
      </c>
      <c r="AF16" s="27">
        <v>250</v>
      </c>
      <c r="AG16" s="27"/>
      <c r="AH16" s="3">
        <f>$H16*AF16</f>
        <v>26750</v>
      </c>
      <c r="AI16" s="27">
        <v>245</v>
      </c>
      <c r="AJ16" s="27"/>
      <c r="AK16" s="3">
        <f>$H16*AI16</f>
        <v>26215</v>
      </c>
      <c r="AL16" s="27">
        <v>295</v>
      </c>
      <c r="AM16" s="27"/>
      <c r="AN16" s="3">
        <f>$H16*AL16</f>
        <v>31565</v>
      </c>
      <c r="AO16" s="27">
        <v>254</v>
      </c>
      <c r="AP16" s="27"/>
      <c r="AQ16" s="3">
        <f>$H16*AO16</f>
        <v>27178</v>
      </c>
      <c r="AR16" s="27">
        <v>199</v>
      </c>
      <c r="AS16" s="27"/>
      <c r="AT16" s="3">
        <f>$H16*AR16</f>
        <v>21293</v>
      </c>
    </row>
    <row r="17" spans="2:46" ht="18" customHeight="1" x14ac:dyDescent="0.3">
      <c r="B17" s="29"/>
      <c r="C17" s="30"/>
      <c r="D17" s="19" t="s">
        <v>35</v>
      </c>
      <c r="E17" s="20"/>
      <c r="F17" s="31"/>
      <c r="G17" s="6" t="s">
        <v>10</v>
      </c>
      <c r="H17" s="48">
        <v>14</v>
      </c>
      <c r="I17" s="48"/>
      <c r="J17" s="2" t="s">
        <v>0</v>
      </c>
      <c r="K17" s="27">
        <v>145</v>
      </c>
      <c r="L17" s="27"/>
      <c r="M17" s="3">
        <f>$H17*K17</f>
        <v>2030</v>
      </c>
      <c r="N17" s="27">
        <v>172</v>
      </c>
      <c r="O17" s="27"/>
      <c r="P17" s="3">
        <f>$H17*N17</f>
        <v>2408</v>
      </c>
      <c r="Q17" s="27">
        <v>184</v>
      </c>
      <c r="R17" s="27"/>
      <c r="S17" s="3">
        <f>$H17*Q17</f>
        <v>2576</v>
      </c>
      <c r="T17" s="27">
        <v>145</v>
      </c>
      <c r="U17" s="27"/>
      <c r="V17" s="3">
        <f>$H17*T17</f>
        <v>2030</v>
      </c>
      <c r="W17" s="27">
        <v>169</v>
      </c>
      <c r="X17" s="27"/>
      <c r="Y17" s="3">
        <f>$H17*W17</f>
        <v>2366</v>
      </c>
      <c r="Z17" s="27">
        <v>173</v>
      </c>
      <c r="AA17" s="27"/>
      <c r="AB17" s="3">
        <f>$H17*Z17</f>
        <v>2422</v>
      </c>
      <c r="AC17" s="27">
        <v>0</v>
      </c>
      <c r="AD17" s="27"/>
      <c r="AE17" s="3">
        <f>$H17*AC17</f>
        <v>0</v>
      </c>
      <c r="AF17" s="27">
        <v>250</v>
      </c>
      <c r="AG17" s="27"/>
      <c r="AH17" s="3">
        <f>$H17*AF17</f>
        <v>3500</v>
      </c>
      <c r="AI17" s="27">
        <v>172</v>
      </c>
      <c r="AJ17" s="27"/>
      <c r="AK17" s="3">
        <f>$H17*AI17</f>
        <v>2408</v>
      </c>
      <c r="AL17" s="27">
        <v>280</v>
      </c>
      <c r="AM17" s="27"/>
      <c r="AN17" s="3">
        <f>$H17*AL17</f>
        <v>3920</v>
      </c>
      <c r="AO17" s="27">
        <v>219</v>
      </c>
      <c r="AP17" s="27"/>
      <c r="AQ17" s="3">
        <f>$H17*AO17</f>
        <v>3066</v>
      </c>
      <c r="AR17" s="27">
        <v>196</v>
      </c>
      <c r="AS17" s="27"/>
      <c r="AT17" s="3">
        <f>$H17*AR17</f>
        <v>2744</v>
      </c>
    </row>
    <row r="18" spans="2:46" ht="17.350000000000001" customHeight="1" x14ac:dyDescent="0.3">
      <c r="B18" s="29"/>
      <c r="C18" s="30"/>
      <c r="D18" s="23"/>
      <c r="E18" s="24"/>
      <c r="F18" s="31"/>
      <c r="G18" s="6" t="s">
        <v>9</v>
      </c>
      <c r="H18" s="28">
        <v>97</v>
      </c>
      <c r="I18" s="28"/>
      <c r="J18" s="2" t="s">
        <v>0</v>
      </c>
      <c r="K18" s="27">
        <v>110</v>
      </c>
      <c r="L18" s="27"/>
      <c r="M18" s="3">
        <f>$H18*K18</f>
        <v>10670</v>
      </c>
      <c r="N18" s="27">
        <v>141</v>
      </c>
      <c r="O18" s="27"/>
      <c r="P18" s="3">
        <f>$H18*N18</f>
        <v>13677</v>
      </c>
      <c r="Q18" s="27">
        <v>137</v>
      </c>
      <c r="R18" s="27"/>
      <c r="S18" s="3">
        <f>$H18*Q18</f>
        <v>13289</v>
      </c>
      <c r="T18" s="27">
        <v>105</v>
      </c>
      <c r="U18" s="27"/>
      <c r="V18" s="3">
        <f>$H18*T18</f>
        <v>10185</v>
      </c>
      <c r="W18" s="27">
        <v>99</v>
      </c>
      <c r="X18" s="27"/>
      <c r="Y18" s="3">
        <f>$H18*W18</f>
        <v>9603</v>
      </c>
      <c r="Z18" s="27">
        <v>143</v>
      </c>
      <c r="AA18" s="27"/>
      <c r="AB18" s="3">
        <f>$H18*Z18</f>
        <v>13871</v>
      </c>
      <c r="AC18" s="27">
        <v>0</v>
      </c>
      <c r="AD18" s="27"/>
      <c r="AE18" s="3">
        <f>$H18*AC18</f>
        <v>0</v>
      </c>
      <c r="AF18" s="27">
        <v>250</v>
      </c>
      <c r="AG18" s="27"/>
      <c r="AH18" s="3">
        <f>$H18*AF18</f>
        <v>24250</v>
      </c>
      <c r="AI18" s="27">
        <v>102</v>
      </c>
      <c r="AJ18" s="27"/>
      <c r="AK18" s="3">
        <f>$H18*AI18</f>
        <v>9894</v>
      </c>
      <c r="AL18" s="27">
        <v>270</v>
      </c>
      <c r="AM18" s="27"/>
      <c r="AN18" s="3">
        <f>$H18*AL18</f>
        <v>26190</v>
      </c>
      <c r="AO18" s="27">
        <v>189</v>
      </c>
      <c r="AP18" s="27"/>
      <c r="AQ18" s="3">
        <f>$H18*AO18</f>
        <v>18333</v>
      </c>
      <c r="AR18" s="27">
        <v>190</v>
      </c>
      <c r="AS18" s="27"/>
      <c r="AT18" s="3">
        <f>$H18*AR18</f>
        <v>18430</v>
      </c>
    </row>
    <row r="19" spans="2:46" ht="28.55" customHeight="1" x14ac:dyDescent="0.3">
      <c r="B19" s="16" t="s">
        <v>36</v>
      </c>
      <c r="C19" s="17"/>
      <c r="D19" s="17"/>
      <c r="E19" s="17"/>
      <c r="F19" s="17"/>
      <c r="G19" s="17"/>
      <c r="H19" s="17"/>
      <c r="I19" s="17"/>
      <c r="J19" s="17"/>
      <c r="K19" s="18" t="s">
        <v>8</v>
      </c>
      <c r="L19" s="18"/>
      <c r="M19" s="7">
        <f>SUM(M14:M18)</f>
        <v>63840</v>
      </c>
      <c r="N19" s="18" t="s">
        <v>8</v>
      </c>
      <c r="O19" s="18"/>
      <c r="P19" s="7">
        <f>SUM(P14:P18)</f>
        <v>71607</v>
      </c>
      <c r="Q19" s="18" t="s">
        <v>8</v>
      </c>
      <c r="R19" s="18"/>
      <c r="S19" s="7">
        <f>SUM(S14:S18)</f>
        <v>81537</v>
      </c>
      <c r="T19" s="18" t="s">
        <v>8</v>
      </c>
      <c r="U19" s="18"/>
      <c r="V19" s="12">
        <f>SUM(V14:V18)</f>
        <v>60375</v>
      </c>
      <c r="W19" s="18" t="s">
        <v>8</v>
      </c>
      <c r="X19" s="18"/>
      <c r="Y19" s="7">
        <f>SUM(Y14:Y18)</f>
        <v>65985</v>
      </c>
      <c r="Z19" s="18" t="s">
        <v>8</v>
      </c>
      <c r="AA19" s="18"/>
      <c r="AB19" s="7">
        <f>SUM(AB14:AB18)</f>
        <v>72078</v>
      </c>
      <c r="AC19" s="18" t="s">
        <v>8</v>
      </c>
      <c r="AD19" s="18"/>
      <c r="AE19" s="7">
        <f>SUM(AE14:AE18)</f>
        <v>0</v>
      </c>
      <c r="AF19" s="18" t="s">
        <v>8</v>
      </c>
      <c r="AG19" s="18"/>
      <c r="AH19" s="7">
        <f>SUM(AH14:AH18)</f>
        <v>74000</v>
      </c>
      <c r="AI19" s="18" t="s">
        <v>8</v>
      </c>
      <c r="AJ19" s="18"/>
      <c r="AK19" s="7">
        <f>SUM(AK14:AK18)</f>
        <v>66428</v>
      </c>
      <c r="AL19" s="18" t="s">
        <v>8</v>
      </c>
      <c r="AM19" s="18"/>
      <c r="AN19" s="7">
        <f>SUM(AN14:AN18)</f>
        <v>85607</v>
      </c>
      <c r="AO19" s="18" t="s">
        <v>8</v>
      </c>
      <c r="AP19" s="18"/>
      <c r="AQ19" s="7">
        <f>SUM(AQ14:AQ18)</f>
        <v>73831</v>
      </c>
      <c r="AR19" s="18" t="s">
        <v>8</v>
      </c>
      <c r="AS19" s="18"/>
      <c r="AT19" s="7">
        <f>SUM(AT14:AT18)</f>
        <v>63102</v>
      </c>
    </row>
    <row r="20" spans="2:46" ht="21.05" customHeight="1" x14ac:dyDescent="0.3">
      <c r="B20" s="29" t="s">
        <v>25</v>
      </c>
      <c r="C20" s="30"/>
      <c r="D20" s="31" t="s">
        <v>31</v>
      </c>
      <c r="E20" s="31"/>
      <c r="F20" s="31" t="s">
        <v>24</v>
      </c>
      <c r="G20" s="6" t="s">
        <v>10</v>
      </c>
      <c r="H20" s="28">
        <v>241</v>
      </c>
      <c r="I20" s="28"/>
      <c r="J20" s="2" t="s">
        <v>0</v>
      </c>
      <c r="K20" s="27">
        <v>150</v>
      </c>
      <c r="L20" s="27"/>
      <c r="M20" s="3">
        <f>$H20*K20</f>
        <v>36150</v>
      </c>
      <c r="N20" s="27">
        <v>190</v>
      </c>
      <c r="O20" s="27"/>
      <c r="P20" s="3">
        <f>$H20*N20</f>
        <v>45790</v>
      </c>
      <c r="Q20" s="27">
        <v>183</v>
      </c>
      <c r="R20" s="27"/>
      <c r="S20" s="3">
        <f>$H20*Q20</f>
        <v>44103</v>
      </c>
      <c r="T20" s="27">
        <v>145</v>
      </c>
      <c r="U20" s="27"/>
      <c r="V20" s="3">
        <f>$H20*T20</f>
        <v>34945</v>
      </c>
      <c r="W20" s="27">
        <v>169</v>
      </c>
      <c r="X20" s="27"/>
      <c r="Y20" s="3">
        <f>$H20*W20</f>
        <v>40729</v>
      </c>
      <c r="Z20" s="27">
        <v>173</v>
      </c>
      <c r="AA20" s="27"/>
      <c r="AB20" s="3">
        <f>$H20*Z20</f>
        <v>41693</v>
      </c>
      <c r="AC20" s="27">
        <v>0</v>
      </c>
      <c r="AD20" s="27"/>
      <c r="AE20" s="3">
        <f>$H20*AC20</f>
        <v>0</v>
      </c>
      <c r="AF20" s="27">
        <v>195</v>
      </c>
      <c r="AG20" s="27"/>
      <c r="AH20" s="3">
        <f>$H20*AF20</f>
        <v>46995</v>
      </c>
      <c r="AI20" s="27">
        <v>167</v>
      </c>
      <c r="AJ20" s="27"/>
      <c r="AK20" s="3">
        <f>$H20*AI20</f>
        <v>40247</v>
      </c>
      <c r="AL20" s="27">
        <v>360</v>
      </c>
      <c r="AM20" s="27"/>
      <c r="AN20" s="3">
        <f>$H20*AL20</f>
        <v>86760</v>
      </c>
      <c r="AO20" s="27">
        <v>185</v>
      </c>
      <c r="AP20" s="27"/>
      <c r="AQ20" s="3">
        <f>$H20*AO20</f>
        <v>44585</v>
      </c>
      <c r="AR20" s="27">
        <v>275</v>
      </c>
      <c r="AS20" s="27"/>
      <c r="AT20" s="3">
        <f>$H20*AR20</f>
        <v>66275</v>
      </c>
    </row>
    <row r="21" spans="2:46" ht="18.7" customHeight="1" x14ac:dyDescent="0.3">
      <c r="B21" s="29"/>
      <c r="C21" s="30"/>
      <c r="D21" s="31" t="s">
        <v>32</v>
      </c>
      <c r="E21" s="31"/>
      <c r="F21" s="31"/>
      <c r="G21" s="6" t="s">
        <v>9</v>
      </c>
      <c r="H21" s="28">
        <v>412</v>
      </c>
      <c r="I21" s="28"/>
      <c r="J21" s="2" t="s">
        <v>0</v>
      </c>
      <c r="K21" s="27">
        <v>130</v>
      </c>
      <c r="L21" s="27"/>
      <c r="M21" s="3">
        <f>$H21*K21</f>
        <v>53560</v>
      </c>
      <c r="N21" s="27">
        <v>155</v>
      </c>
      <c r="O21" s="27"/>
      <c r="P21" s="3">
        <f>$H21*N21</f>
        <v>63860</v>
      </c>
      <c r="Q21" s="27">
        <v>134</v>
      </c>
      <c r="R21" s="27"/>
      <c r="S21" s="3">
        <f>$H21*Q21</f>
        <v>55208</v>
      </c>
      <c r="T21" s="27">
        <v>105</v>
      </c>
      <c r="U21" s="27"/>
      <c r="V21" s="3">
        <f>$H21*T21</f>
        <v>43260</v>
      </c>
      <c r="W21" s="27">
        <v>99</v>
      </c>
      <c r="X21" s="27"/>
      <c r="Y21" s="3">
        <f>$H21*W21</f>
        <v>40788</v>
      </c>
      <c r="Z21" s="27">
        <v>143</v>
      </c>
      <c r="AA21" s="27"/>
      <c r="AB21" s="3">
        <f>$H21*Z21</f>
        <v>58916</v>
      </c>
      <c r="AC21" s="27">
        <v>0</v>
      </c>
      <c r="AD21" s="27"/>
      <c r="AE21" s="3">
        <f>$H21*AC21</f>
        <v>0</v>
      </c>
      <c r="AF21" s="27">
        <v>195</v>
      </c>
      <c r="AG21" s="27"/>
      <c r="AH21" s="3">
        <f>$H21*AF21</f>
        <v>80340</v>
      </c>
      <c r="AI21" s="27">
        <v>98</v>
      </c>
      <c r="AJ21" s="27"/>
      <c r="AK21" s="3">
        <f>$H21*AI21</f>
        <v>40376</v>
      </c>
      <c r="AL21" s="27">
        <v>349</v>
      </c>
      <c r="AM21" s="27"/>
      <c r="AN21" s="3">
        <f>$H21*AL21</f>
        <v>143788</v>
      </c>
      <c r="AO21" s="27">
        <v>171</v>
      </c>
      <c r="AP21" s="27"/>
      <c r="AQ21" s="3">
        <f>$H21*AO21</f>
        <v>70452</v>
      </c>
      <c r="AR21" s="27">
        <v>248</v>
      </c>
      <c r="AS21" s="27"/>
      <c r="AT21" s="3">
        <f>$H21*AR21</f>
        <v>102176</v>
      </c>
    </row>
    <row r="22" spans="2:46" ht="25.5" customHeight="1" x14ac:dyDescent="0.3">
      <c r="B22" s="16" t="s">
        <v>33</v>
      </c>
      <c r="C22" s="17"/>
      <c r="D22" s="17"/>
      <c r="E22" s="17"/>
      <c r="F22" s="17"/>
      <c r="G22" s="17"/>
      <c r="H22" s="17"/>
      <c r="I22" s="17"/>
      <c r="J22" s="17"/>
      <c r="K22" s="18" t="s">
        <v>8</v>
      </c>
      <c r="L22" s="18"/>
      <c r="M22" s="7">
        <f>SUM(M20:M21)</f>
        <v>89710</v>
      </c>
      <c r="N22" s="18" t="s">
        <v>8</v>
      </c>
      <c r="O22" s="18"/>
      <c r="P22" s="7">
        <f>SUM(P20:P21)</f>
        <v>109650</v>
      </c>
      <c r="Q22" s="18" t="s">
        <v>8</v>
      </c>
      <c r="R22" s="18"/>
      <c r="S22" s="7">
        <f>SUM(S20:S21)</f>
        <v>99311</v>
      </c>
      <c r="T22" s="18" t="s">
        <v>8</v>
      </c>
      <c r="U22" s="18"/>
      <c r="V22" s="12">
        <f>SUM(V20:V21)</f>
        <v>78205</v>
      </c>
      <c r="W22" s="18" t="s">
        <v>8</v>
      </c>
      <c r="X22" s="18"/>
      <c r="Y22" s="7">
        <f>SUM(Y20:Y21)</f>
        <v>81517</v>
      </c>
      <c r="Z22" s="18" t="s">
        <v>8</v>
      </c>
      <c r="AA22" s="18"/>
      <c r="AB22" s="7">
        <f>SUM(AB20:AB21)</f>
        <v>100609</v>
      </c>
      <c r="AC22" s="18" t="s">
        <v>8</v>
      </c>
      <c r="AD22" s="18"/>
      <c r="AE22" s="7">
        <f>SUM(AE20:AE21)</f>
        <v>0</v>
      </c>
      <c r="AF22" s="18" t="s">
        <v>8</v>
      </c>
      <c r="AG22" s="18"/>
      <c r="AH22" s="7">
        <f>SUM(AH20:AH21)</f>
        <v>127335</v>
      </c>
      <c r="AI22" s="18" t="s">
        <v>8</v>
      </c>
      <c r="AJ22" s="18"/>
      <c r="AK22" s="7">
        <f>SUM(AK20:AK21)</f>
        <v>80623</v>
      </c>
      <c r="AL22" s="18" t="s">
        <v>8</v>
      </c>
      <c r="AM22" s="18"/>
      <c r="AN22" s="7">
        <f>SUM(AN20:AN21)</f>
        <v>230548</v>
      </c>
      <c r="AO22" s="18" t="s">
        <v>8</v>
      </c>
      <c r="AP22" s="18"/>
      <c r="AQ22" s="7">
        <f>SUM(AQ20:AQ21)</f>
        <v>115037</v>
      </c>
      <c r="AR22" s="18" t="s">
        <v>8</v>
      </c>
      <c r="AS22" s="18"/>
      <c r="AT22" s="7">
        <f>SUM(AT20:AT21)</f>
        <v>168451</v>
      </c>
    </row>
    <row r="23" spans="2:46" ht="18.7" customHeight="1" x14ac:dyDescent="0.3">
      <c r="B23" s="51" t="s">
        <v>25</v>
      </c>
      <c r="C23" s="52"/>
      <c r="D23" s="19" t="s">
        <v>37</v>
      </c>
      <c r="E23" s="20"/>
      <c r="F23" s="31" t="s">
        <v>18</v>
      </c>
      <c r="G23" s="6" t="s">
        <v>13</v>
      </c>
      <c r="H23" s="28">
        <v>294</v>
      </c>
      <c r="I23" s="28"/>
      <c r="J23" s="2" t="s">
        <v>0</v>
      </c>
      <c r="K23" s="27">
        <v>365</v>
      </c>
      <c r="L23" s="27"/>
      <c r="M23" s="3">
        <f>$H23*K23</f>
        <v>107310</v>
      </c>
      <c r="N23" s="27">
        <v>405</v>
      </c>
      <c r="O23" s="27"/>
      <c r="P23" s="3">
        <f>$H23*N23</f>
        <v>119070</v>
      </c>
      <c r="Q23" s="27">
        <v>549</v>
      </c>
      <c r="R23" s="27"/>
      <c r="S23" s="3">
        <f>$H23*Q23</f>
        <v>161406</v>
      </c>
      <c r="T23" s="27">
        <v>380</v>
      </c>
      <c r="U23" s="27"/>
      <c r="V23" s="3">
        <f>$H23*T23</f>
        <v>111720</v>
      </c>
      <c r="W23" s="27">
        <v>369</v>
      </c>
      <c r="X23" s="27"/>
      <c r="Y23" s="3">
        <f>$H23*W23</f>
        <v>108486</v>
      </c>
      <c r="Z23" s="27">
        <v>395</v>
      </c>
      <c r="AA23" s="27"/>
      <c r="AB23" s="3">
        <f>$H23*Z23</f>
        <v>116130</v>
      </c>
      <c r="AC23" s="27">
        <v>0</v>
      </c>
      <c r="AD23" s="27"/>
      <c r="AE23" s="3">
        <f>$H23*AC23</f>
        <v>0</v>
      </c>
      <c r="AF23" s="27">
        <v>325</v>
      </c>
      <c r="AG23" s="27"/>
      <c r="AH23" s="3">
        <f>$H23*AF23</f>
        <v>95550</v>
      </c>
      <c r="AI23" s="27">
        <v>365</v>
      </c>
      <c r="AJ23" s="27"/>
      <c r="AK23" s="3">
        <f>$H23*AI23</f>
        <v>107310</v>
      </c>
      <c r="AL23" s="27">
        <v>380</v>
      </c>
      <c r="AM23" s="27"/>
      <c r="AN23" s="3">
        <f>$H23*AL23</f>
        <v>111720</v>
      </c>
      <c r="AO23" s="27">
        <v>310</v>
      </c>
      <c r="AP23" s="27"/>
      <c r="AQ23" s="3">
        <f>$H23*AO23</f>
        <v>91140</v>
      </c>
      <c r="AR23" s="27">
        <v>262</v>
      </c>
      <c r="AS23" s="27"/>
      <c r="AT23" s="3">
        <f>$H23*AR23</f>
        <v>77028</v>
      </c>
    </row>
    <row r="24" spans="2:46" ht="18.7" customHeight="1" x14ac:dyDescent="0.3">
      <c r="B24" s="51"/>
      <c r="C24" s="52"/>
      <c r="D24" s="21"/>
      <c r="E24" s="22"/>
      <c r="F24" s="31"/>
      <c r="G24" s="6" t="s">
        <v>12</v>
      </c>
      <c r="H24" s="28">
        <v>0</v>
      </c>
      <c r="I24" s="28"/>
      <c r="J24" s="2" t="s">
        <v>0</v>
      </c>
      <c r="K24" s="27">
        <v>300</v>
      </c>
      <c r="L24" s="27"/>
      <c r="M24" s="3">
        <f>$H24*K24</f>
        <v>0</v>
      </c>
      <c r="N24" s="27">
        <v>359</v>
      </c>
      <c r="O24" s="27"/>
      <c r="P24" s="3">
        <f>$H24*N24</f>
        <v>0</v>
      </c>
      <c r="Q24" s="27">
        <v>458</v>
      </c>
      <c r="R24" s="27"/>
      <c r="S24" s="3">
        <f>$H24*Q24</f>
        <v>0</v>
      </c>
      <c r="T24" s="27">
        <v>305</v>
      </c>
      <c r="U24" s="27"/>
      <c r="V24" s="3">
        <f>$H24*T24</f>
        <v>0</v>
      </c>
      <c r="W24" s="27">
        <v>305</v>
      </c>
      <c r="X24" s="27"/>
      <c r="Y24" s="3">
        <f>$H24*W24</f>
        <v>0</v>
      </c>
      <c r="Z24" s="27">
        <v>355</v>
      </c>
      <c r="AA24" s="27"/>
      <c r="AB24" s="3">
        <f>$H24*Z24</f>
        <v>0</v>
      </c>
      <c r="AC24" s="27">
        <v>0</v>
      </c>
      <c r="AD24" s="27"/>
      <c r="AE24" s="3">
        <f>$H24*AC24</f>
        <v>0</v>
      </c>
      <c r="AF24" s="27">
        <v>325</v>
      </c>
      <c r="AG24" s="27"/>
      <c r="AH24" s="3">
        <f>$H24*AF24</f>
        <v>0</v>
      </c>
      <c r="AI24" s="27">
        <v>305</v>
      </c>
      <c r="AJ24" s="27"/>
      <c r="AK24" s="3">
        <f>$H24*AI24</f>
        <v>0</v>
      </c>
      <c r="AL24" s="27">
        <v>380</v>
      </c>
      <c r="AM24" s="27"/>
      <c r="AN24" s="3">
        <f>$H24*AL24</f>
        <v>0</v>
      </c>
      <c r="AO24" s="27">
        <v>290</v>
      </c>
      <c r="AP24" s="27"/>
      <c r="AQ24" s="3">
        <f>$H24*AO24</f>
        <v>0</v>
      </c>
      <c r="AR24" s="27">
        <v>262</v>
      </c>
      <c r="AS24" s="27"/>
      <c r="AT24" s="3">
        <f>$H24*AR24</f>
        <v>0</v>
      </c>
    </row>
    <row r="25" spans="2:46" ht="17.350000000000001" customHeight="1" x14ac:dyDescent="0.3">
      <c r="B25" s="51"/>
      <c r="C25" s="52"/>
      <c r="D25" s="23"/>
      <c r="E25" s="24"/>
      <c r="F25" s="31"/>
      <c r="G25" s="6" t="s">
        <v>11</v>
      </c>
      <c r="H25" s="28">
        <v>12</v>
      </c>
      <c r="I25" s="28"/>
      <c r="J25" s="2" t="s">
        <v>0</v>
      </c>
      <c r="K25" s="27">
        <v>225</v>
      </c>
      <c r="L25" s="27"/>
      <c r="M25" s="3">
        <f>$H25*K25</f>
        <v>2700</v>
      </c>
      <c r="N25" s="27">
        <v>245</v>
      </c>
      <c r="O25" s="27"/>
      <c r="P25" s="3">
        <f>$H25*N25</f>
        <v>2940</v>
      </c>
      <c r="Q25" s="27">
        <v>349</v>
      </c>
      <c r="R25" s="27"/>
      <c r="S25" s="3">
        <f>$H25*Q25</f>
        <v>4188</v>
      </c>
      <c r="T25" s="27">
        <v>185</v>
      </c>
      <c r="U25" s="27"/>
      <c r="V25" s="3">
        <f>$H25*T25</f>
        <v>2220</v>
      </c>
      <c r="W25" s="27">
        <v>249</v>
      </c>
      <c r="X25" s="27"/>
      <c r="Y25" s="3">
        <f>$H25*W25</f>
        <v>2988</v>
      </c>
      <c r="Z25" s="27">
        <v>235</v>
      </c>
      <c r="AA25" s="27"/>
      <c r="AB25" s="3">
        <f>$H25*Z25</f>
        <v>2820</v>
      </c>
      <c r="AC25" s="27">
        <v>0</v>
      </c>
      <c r="AD25" s="27"/>
      <c r="AE25" s="3">
        <f>$H25*AC25</f>
        <v>0</v>
      </c>
      <c r="AF25" s="27">
        <v>325</v>
      </c>
      <c r="AG25" s="27"/>
      <c r="AH25" s="3">
        <f>$H25*AF25</f>
        <v>3900</v>
      </c>
      <c r="AI25" s="27">
        <v>245</v>
      </c>
      <c r="AJ25" s="27"/>
      <c r="AK25" s="3">
        <f>$H25*AI25</f>
        <v>2940</v>
      </c>
      <c r="AL25" s="27">
        <v>350</v>
      </c>
      <c r="AM25" s="27"/>
      <c r="AN25" s="3">
        <f>$H25*AL25</f>
        <v>4200</v>
      </c>
      <c r="AO25" s="27">
        <v>243</v>
      </c>
      <c r="AP25" s="27"/>
      <c r="AQ25" s="3">
        <f>$H25*AO25</f>
        <v>2916</v>
      </c>
      <c r="AR25" s="27">
        <v>242</v>
      </c>
      <c r="AS25" s="27"/>
      <c r="AT25" s="3">
        <f>$H25*AR25</f>
        <v>2904</v>
      </c>
    </row>
    <row r="26" spans="2:46" ht="18.7" customHeight="1" x14ac:dyDescent="0.3">
      <c r="B26" s="51"/>
      <c r="C26" s="52"/>
      <c r="D26" s="19" t="s">
        <v>38</v>
      </c>
      <c r="E26" s="20"/>
      <c r="F26" s="31"/>
      <c r="G26" s="6" t="s">
        <v>10</v>
      </c>
      <c r="H26" s="48">
        <v>85</v>
      </c>
      <c r="I26" s="48"/>
      <c r="J26" s="2" t="s">
        <v>0</v>
      </c>
      <c r="K26" s="27">
        <v>140</v>
      </c>
      <c r="L26" s="27"/>
      <c r="M26" s="3">
        <f>$H26*K26</f>
        <v>11900</v>
      </c>
      <c r="N26" s="27">
        <v>173</v>
      </c>
      <c r="O26" s="27"/>
      <c r="P26" s="3">
        <f>$H26*N26</f>
        <v>14705</v>
      </c>
      <c r="Q26" s="27">
        <v>183</v>
      </c>
      <c r="R26" s="27"/>
      <c r="S26" s="3">
        <f>$H26*Q26</f>
        <v>15555</v>
      </c>
      <c r="T26" s="27">
        <v>145</v>
      </c>
      <c r="U26" s="27"/>
      <c r="V26" s="3">
        <f>$H26*T26</f>
        <v>12325</v>
      </c>
      <c r="W26" s="27">
        <v>169</v>
      </c>
      <c r="X26" s="27"/>
      <c r="Y26" s="3">
        <f>$H26*W26</f>
        <v>14365</v>
      </c>
      <c r="Z26" s="27">
        <v>165</v>
      </c>
      <c r="AA26" s="27"/>
      <c r="AB26" s="3">
        <f>$H26*Z26</f>
        <v>14025</v>
      </c>
      <c r="AC26" s="27">
        <v>0</v>
      </c>
      <c r="AD26" s="27"/>
      <c r="AE26" s="3">
        <f>$H26*AC26</f>
        <v>0</v>
      </c>
      <c r="AF26" s="27">
        <v>325</v>
      </c>
      <c r="AG26" s="27"/>
      <c r="AH26" s="3">
        <f>$H26*AF26</f>
        <v>27625</v>
      </c>
      <c r="AI26" s="27">
        <v>167</v>
      </c>
      <c r="AJ26" s="27"/>
      <c r="AK26" s="3">
        <f>$H26*AI26</f>
        <v>14195</v>
      </c>
      <c r="AL26" s="27">
        <v>345</v>
      </c>
      <c r="AM26" s="27"/>
      <c r="AN26" s="3">
        <f>$H26*AL26</f>
        <v>29325</v>
      </c>
      <c r="AO26" s="27">
        <v>218</v>
      </c>
      <c r="AP26" s="27"/>
      <c r="AQ26" s="3">
        <f>$H26*AO26</f>
        <v>18530</v>
      </c>
      <c r="AR26" s="27">
        <v>208</v>
      </c>
      <c r="AS26" s="27"/>
      <c r="AT26" s="3">
        <f>$H26*AR26</f>
        <v>17680</v>
      </c>
    </row>
    <row r="27" spans="2:46" ht="18" customHeight="1" x14ac:dyDescent="0.3">
      <c r="B27" s="51"/>
      <c r="C27" s="52"/>
      <c r="D27" s="23"/>
      <c r="E27" s="24"/>
      <c r="F27" s="31"/>
      <c r="G27" s="6" t="s">
        <v>9</v>
      </c>
      <c r="H27" s="28">
        <v>76</v>
      </c>
      <c r="I27" s="28"/>
      <c r="J27" s="2" t="s">
        <v>0</v>
      </c>
      <c r="K27" s="27">
        <v>105</v>
      </c>
      <c r="L27" s="27"/>
      <c r="M27" s="3">
        <f>$H27*K27</f>
        <v>7980</v>
      </c>
      <c r="N27" s="27">
        <v>158</v>
      </c>
      <c r="O27" s="27"/>
      <c r="P27" s="3">
        <f>$H27*N27</f>
        <v>12008</v>
      </c>
      <c r="Q27" s="27">
        <v>139</v>
      </c>
      <c r="R27" s="27"/>
      <c r="S27" s="3">
        <f>$H27*Q27</f>
        <v>10564</v>
      </c>
      <c r="T27" s="27">
        <v>105</v>
      </c>
      <c r="U27" s="27"/>
      <c r="V27" s="3">
        <f>$H27*T27</f>
        <v>7980</v>
      </c>
      <c r="W27" s="27">
        <v>99</v>
      </c>
      <c r="X27" s="27"/>
      <c r="Y27" s="3">
        <f>$H27*W27</f>
        <v>7524</v>
      </c>
      <c r="Z27" s="27">
        <v>147</v>
      </c>
      <c r="AA27" s="27"/>
      <c r="AB27" s="3">
        <f>$H27*Z27</f>
        <v>11172</v>
      </c>
      <c r="AC27" s="27">
        <v>0</v>
      </c>
      <c r="AD27" s="27"/>
      <c r="AE27" s="3">
        <f>$H27*AC27</f>
        <v>0</v>
      </c>
      <c r="AF27" s="27">
        <v>325</v>
      </c>
      <c r="AG27" s="27"/>
      <c r="AH27" s="3">
        <f>$H27*AF27</f>
        <v>24700</v>
      </c>
      <c r="AI27" s="27">
        <v>97</v>
      </c>
      <c r="AJ27" s="27"/>
      <c r="AK27" s="3">
        <f>$H27*AI27</f>
        <v>7372</v>
      </c>
      <c r="AL27" s="27">
        <v>340</v>
      </c>
      <c r="AM27" s="27"/>
      <c r="AN27" s="3">
        <f>$H27*AL27</f>
        <v>25840</v>
      </c>
      <c r="AO27" s="27">
        <v>198</v>
      </c>
      <c r="AP27" s="27"/>
      <c r="AQ27" s="3">
        <f>$H27*AO27</f>
        <v>15048</v>
      </c>
      <c r="AR27" s="27">
        <v>198</v>
      </c>
      <c r="AS27" s="27"/>
      <c r="AT27" s="3">
        <f>$H27*AR27</f>
        <v>15048</v>
      </c>
    </row>
    <row r="28" spans="2:46" ht="30.75" customHeight="1" x14ac:dyDescent="0.3">
      <c r="B28" s="16" t="s">
        <v>39</v>
      </c>
      <c r="C28" s="17"/>
      <c r="D28" s="17"/>
      <c r="E28" s="17"/>
      <c r="F28" s="17"/>
      <c r="G28" s="17"/>
      <c r="H28" s="17"/>
      <c r="I28" s="17"/>
      <c r="J28" s="17"/>
      <c r="K28" s="18" t="s">
        <v>8</v>
      </c>
      <c r="L28" s="18"/>
      <c r="M28" s="7">
        <f>SUM(M23:M27)</f>
        <v>129890</v>
      </c>
      <c r="N28" s="18" t="s">
        <v>8</v>
      </c>
      <c r="O28" s="18"/>
      <c r="P28" s="7">
        <f>SUM(P23:P27)</f>
        <v>148723</v>
      </c>
      <c r="Q28" s="18" t="s">
        <v>8</v>
      </c>
      <c r="R28" s="18"/>
      <c r="S28" s="7">
        <f>SUM(S23:S27)</f>
        <v>191713</v>
      </c>
      <c r="T28" s="18" t="s">
        <v>8</v>
      </c>
      <c r="U28" s="18"/>
      <c r="V28" s="7">
        <f>SUM(V23:V27)</f>
        <v>134245</v>
      </c>
      <c r="W28" s="18" t="s">
        <v>8</v>
      </c>
      <c r="X28" s="18"/>
      <c r="Y28" s="7">
        <f>SUM(Y23:Y27)</f>
        <v>133363</v>
      </c>
      <c r="Z28" s="18" t="s">
        <v>8</v>
      </c>
      <c r="AA28" s="18"/>
      <c r="AB28" s="7">
        <f>SUM(AB23:AB27)</f>
        <v>144147</v>
      </c>
      <c r="AC28" s="18" t="s">
        <v>8</v>
      </c>
      <c r="AD28" s="18"/>
      <c r="AE28" s="7">
        <f>SUM(AE23:AE27)</f>
        <v>0</v>
      </c>
      <c r="AF28" s="18" t="s">
        <v>8</v>
      </c>
      <c r="AG28" s="18"/>
      <c r="AH28" s="7">
        <f>SUM(AH23:AH27)</f>
        <v>151775</v>
      </c>
      <c r="AI28" s="18" t="s">
        <v>8</v>
      </c>
      <c r="AJ28" s="18"/>
      <c r="AK28" s="7">
        <f>SUM(AK23:AK27)</f>
        <v>131817</v>
      </c>
      <c r="AL28" s="18" t="s">
        <v>8</v>
      </c>
      <c r="AM28" s="18"/>
      <c r="AN28" s="7">
        <f>SUM(AN23:AN27)</f>
        <v>171085</v>
      </c>
      <c r="AO28" s="18" t="s">
        <v>8</v>
      </c>
      <c r="AP28" s="18"/>
      <c r="AQ28" s="15">
        <f>SUM(AQ23:AQ27)</f>
        <v>127634</v>
      </c>
      <c r="AR28" s="18" t="s">
        <v>8</v>
      </c>
      <c r="AS28" s="18"/>
      <c r="AT28" s="119">
        <f>SUM(AT23:AT27)</f>
        <v>112660</v>
      </c>
    </row>
    <row r="29" spans="2:46" ht="19.55" customHeight="1" x14ac:dyDescent="0.3">
      <c r="B29" s="39" t="s">
        <v>17</v>
      </c>
      <c r="C29" s="40"/>
      <c r="D29" s="19" t="s">
        <v>40</v>
      </c>
      <c r="E29" s="20"/>
      <c r="F29" s="45" t="s">
        <v>18</v>
      </c>
      <c r="G29" s="6" t="s">
        <v>13</v>
      </c>
      <c r="H29" s="28">
        <v>147</v>
      </c>
      <c r="I29" s="28"/>
      <c r="J29" s="2" t="s">
        <v>0</v>
      </c>
      <c r="K29" s="27">
        <v>389</v>
      </c>
      <c r="L29" s="27"/>
      <c r="M29" s="3">
        <f>$H29*K29</f>
        <v>57183</v>
      </c>
      <c r="N29" s="27">
        <v>408</v>
      </c>
      <c r="O29" s="27"/>
      <c r="P29" s="3">
        <f>$H29*N29</f>
        <v>59976</v>
      </c>
      <c r="Q29" s="27">
        <v>549</v>
      </c>
      <c r="R29" s="27"/>
      <c r="S29" s="3">
        <f>$H29*Q29</f>
        <v>80703</v>
      </c>
      <c r="T29" s="27">
        <v>380</v>
      </c>
      <c r="U29" s="27"/>
      <c r="V29" s="3">
        <f>$H29*T29</f>
        <v>55860</v>
      </c>
      <c r="W29" s="27">
        <v>369</v>
      </c>
      <c r="X29" s="27"/>
      <c r="Y29" s="3">
        <f>$H29*W29</f>
        <v>54243</v>
      </c>
      <c r="Z29" s="27">
        <v>395</v>
      </c>
      <c r="AA29" s="27"/>
      <c r="AB29" s="3">
        <f>$H29*Z29</f>
        <v>58065</v>
      </c>
      <c r="AC29" s="27">
        <v>360</v>
      </c>
      <c r="AD29" s="27"/>
      <c r="AE29" s="3">
        <f>$H29*AC29</f>
        <v>52920</v>
      </c>
      <c r="AF29" s="27">
        <v>362</v>
      </c>
      <c r="AG29" s="27"/>
      <c r="AH29" s="3">
        <f>$H29*AF29</f>
        <v>53214</v>
      </c>
      <c r="AI29" s="27">
        <v>372</v>
      </c>
      <c r="AJ29" s="27"/>
      <c r="AK29" s="3">
        <f>$H29*AI29</f>
        <v>54684</v>
      </c>
      <c r="AL29" s="27">
        <v>380</v>
      </c>
      <c r="AM29" s="27"/>
      <c r="AN29" s="3">
        <f>$H29*AL29</f>
        <v>55860</v>
      </c>
      <c r="AO29" s="27">
        <v>300</v>
      </c>
      <c r="AP29" s="27"/>
      <c r="AQ29" s="3">
        <f>$H29*AO29</f>
        <v>44100</v>
      </c>
      <c r="AR29" s="27">
        <v>242</v>
      </c>
      <c r="AS29" s="27"/>
      <c r="AT29" s="3">
        <f>$H29*AR29</f>
        <v>35574</v>
      </c>
    </row>
    <row r="30" spans="2:46" ht="19.55" customHeight="1" x14ac:dyDescent="0.3">
      <c r="B30" s="41"/>
      <c r="C30" s="42"/>
      <c r="D30" s="21"/>
      <c r="E30" s="22"/>
      <c r="F30" s="46"/>
      <c r="G30" s="6" t="s">
        <v>12</v>
      </c>
      <c r="H30" s="25">
        <v>256</v>
      </c>
      <c r="I30" s="26"/>
      <c r="J30" s="2" t="s">
        <v>0</v>
      </c>
      <c r="K30" s="27">
        <v>335</v>
      </c>
      <c r="L30" s="27"/>
      <c r="M30" s="3">
        <f>$H30*K30</f>
        <v>85760</v>
      </c>
      <c r="N30" s="27">
        <v>388</v>
      </c>
      <c r="O30" s="27"/>
      <c r="P30" s="3">
        <f>$H30*N30</f>
        <v>99328</v>
      </c>
      <c r="Q30" s="27">
        <v>420</v>
      </c>
      <c r="R30" s="27"/>
      <c r="S30" s="3">
        <f>$H30*Q30</f>
        <v>107520</v>
      </c>
      <c r="T30" s="27">
        <v>305</v>
      </c>
      <c r="U30" s="27"/>
      <c r="V30" s="3">
        <f>$H30*T30</f>
        <v>78080</v>
      </c>
      <c r="W30" s="27">
        <v>305</v>
      </c>
      <c r="X30" s="27"/>
      <c r="Y30" s="3">
        <f>$H30*W30</f>
        <v>78080</v>
      </c>
      <c r="Z30" s="27">
        <v>375</v>
      </c>
      <c r="AA30" s="27"/>
      <c r="AB30" s="3">
        <f>$H30*Z30</f>
        <v>96000</v>
      </c>
      <c r="AC30" s="27">
        <v>315</v>
      </c>
      <c r="AD30" s="27"/>
      <c r="AE30" s="3">
        <f>$H30*AC30</f>
        <v>80640</v>
      </c>
      <c r="AF30" s="27">
        <v>362</v>
      </c>
      <c r="AG30" s="27"/>
      <c r="AH30" s="3">
        <f>$H30*AF30</f>
        <v>92672</v>
      </c>
      <c r="AI30" s="27">
        <v>307</v>
      </c>
      <c r="AJ30" s="27"/>
      <c r="AK30" s="3">
        <f>$H30*AI30</f>
        <v>78592</v>
      </c>
      <c r="AL30" s="27">
        <v>375</v>
      </c>
      <c r="AM30" s="27"/>
      <c r="AN30" s="3">
        <f>$H30*AL30</f>
        <v>96000</v>
      </c>
      <c r="AO30" s="27">
        <v>290</v>
      </c>
      <c r="AP30" s="27"/>
      <c r="AQ30" s="3">
        <f>$H30*AO30</f>
        <v>74240</v>
      </c>
      <c r="AR30" s="27">
        <v>225</v>
      </c>
      <c r="AS30" s="27"/>
      <c r="AT30" s="3">
        <f>$H30*AR30</f>
        <v>57600</v>
      </c>
    </row>
    <row r="31" spans="2:46" ht="19.55" customHeight="1" x14ac:dyDescent="0.3">
      <c r="B31" s="41"/>
      <c r="C31" s="42"/>
      <c r="D31" s="23"/>
      <c r="E31" s="24"/>
      <c r="F31" s="46"/>
      <c r="G31" s="6" t="s">
        <v>11</v>
      </c>
      <c r="H31" s="25">
        <v>0</v>
      </c>
      <c r="I31" s="26"/>
      <c r="J31" s="2" t="s">
        <v>0</v>
      </c>
      <c r="K31" s="27">
        <v>215</v>
      </c>
      <c r="L31" s="27"/>
      <c r="M31" s="3">
        <f>$H31*K31</f>
        <v>0</v>
      </c>
      <c r="N31" s="27">
        <v>338</v>
      </c>
      <c r="O31" s="27"/>
      <c r="P31" s="3">
        <f>$H31*N31</f>
        <v>0</v>
      </c>
      <c r="Q31" s="27">
        <v>360</v>
      </c>
      <c r="R31" s="27"/>
      <c r="S31" s="3">
        <f>$H31*Q31</f>
        <v>0</v>
      </c>
      <c r="T31" s="27">
        <v>185</v>
      </c>
      <c r="U31" s="27"/>
      <c r="V31" s="3">
        <f>$H31*T31</f>
        <v>0</v>
      </c>
      <c r="W31" s="27">
        <v>249</v>
      </c>
      <c r="X31" s="27"/>
      <c r="Y31" s="3">
        <f>$H31*W31</f>
        <v>0</v>
      </c>
      <c r="Z31" s="27">
        <v>335</v>
      </c>
      <c r="AA31" s="27"/>
      <c r="AB31" s="3">
        <f>$H31*Z31</f>
        <v>0</v>
      </c>
      <c r="AC31" s="27">
        <v>280</v>
      </c>
      <c r="AD31" s="27"/>
      <c r="AE31" s="3">
        <f>$H31*AC31</f>
        <v>0</v>
      </c>
      <c r="AF31" s="27">
        <v>362</v>
      </c>
      <c r="AG31" s="27"/>
      <c r="AH31" s="3">
        <f>$H31*AF31</f>
        <v>0</v>
      </c>
      <c r="AI31" s="27">
        <v>245</v>
      </c>
      <c r="AJ31" s="27"/>
      <c r="AK31" s="3">
        <f>$H31*AI31</f>
        <v>0</v>
      </c>
      <c r="AL31" s="27">
        <v>375</v>
      </c>
      <c r="AM31" s="27"/>
      <c r="AN31" s="3">
        <f>$H31*AL31</f>
        <v>0</v>
      </c>
      <c r="AO31" s="27">
        <v>200</v>
      </c>
      <c r="AP31" s="27"/>
      <c r="AQ31" s="3">
        <f>$H31*AO31</f>
        <v>0</v>
      </c>
      <c r="AR31" s="27">
        <v>225</v>
      </c>
      <c r="AS31" s="27"/>
      <c r="AT31" s="3">
        <f>$H31*AR31</f>
        <v>0</v>
      </c>
    </row>
    <row r="32" spans="2:46" ht="19.55" customHeight="1" x14ac:dyDescent="0.3">
      <c r="B32" s="41"/>
      <c r="C32" s="42"/>
      <c r="D32" s="19" t="s">
        <v>46</v>
      </c>
      <c r="E32" s="20"/>
      <c r="F32" s="46"/>
      <c r="G32" s="6" t="s">
        <v>10</v>
      </c>
      <c r="H32" s="25">
        <v>0</v>
      </c>
      <c r="I32" s="26"/>
      <c r="J32" s="2" t="s">
        <v>0</v>
      </c>
      <c r="K32" s="27">
        <v>145</v>
      </c>
      <c r="L32" s="27"/>
      <c r="M32" s="3">
        <f>$H32*K32</f>
        <v>0</v>
      </c>
      <c r="N32" s="27">
        <v>179</v>
      </c>
      <c r="O32" s="27"/>
      <c r="P32" s="3">
        <f>$H32*N32</f>
        <v>0</v>
      </c>
      <c r="Q32" s="27">
        <v>183</v>
      </c>
      <c r="R32" s="27"/>
      <c r="S32" s="3">
        <f>$H32*Q32</f>
        <v>0</v>
      </c>
      <c r="T32" s="27">
        <v>145</v>
      </c>
      <c r="U32" s="27"/>
      <c r="V32" s="3">
        <f>$H32*T32</f>
        <v>0</v>
      </c>
      <c r="W32" s="27">
        <v>169</v>
      </c>
      <c r="X32" s="27"/>
      <c r="Y32" s="3">
        <f>$H32*W32</f>
        <v>0</v>
      </c>
      <c r="Z32" s="27">
        <v>173</v>
      </c>
      <c r="AA32" s="27"/>
      <c r="AB32" s="3">
        <f>$H32*Z32</f>
        <v>0</v>
      </c>
      <c r="AC32" s="27">
        <v>190</v>
      </c>
      <c r="AD32" s="27"/>
      <c r="AE32" s="3">
        <f>$H32*AC32</f>
        <v>0</v>
      </c>
      <c r="AF32" s="27">
        <v>362</v>
      </c>
      <c r="AG32" s="27"/>
      <c r="AH32" s="3">
        <f>$H32*AF32</f>
        <v>0</v>
      </c>
      <c r="AI32" s="27">
        <v>172</v>
      </c>
      <c r="AJ32" s="27"/>
      <c r="AK32" s="3">
        <f>$H32*AI32</f>
        <v>0</v>
      </c>
      <c r="AL32" s="27">
        <v>375</v>
      </c>
      <c r="AM32" s="27"/>
      <c r="AN32" s="3">
        <f>$H32*AL32</f>
        <v>0</v>
      </c>
      <c r="AO32" s="27">
        <v>200</v>
      </c>
      <c r="AP32" s="27"/>
      <c r="AQ32" s="3">
        <f>$H32*AO32</f>
        <v>0</v>
      </c>
      <c r="AR32" s="27">
        <v>225</v>
      </c>
      <c r="AS32" s="27"/>
      <c r="AT32" s="3">
        <f>$H32*AR32</f>
        <v>0</v>
      </c>
    </row>
    <row r="33" spans="2:46" ht="18" customHeight="1" x14ac:dyDescent="0.3">
      <c r="B33" s="43"/>
      <c r="C33" s="44"/>
      <c r="D33" s="23"/>
      <c r="E33" s="24"/>
      <c r="F33" s="47"/>
      <c r="G33" s="6" t="s">
        <v>9</v>
      </c>
      <c r="H33" s="28">
        <v>55</v>
      </c>
      <c r="I33" s="28"/>
      <c r="J33" s="2" t="s">
        <v>0</v>
      </c>
      <c r="K33" s="27">
        <v>105</v>
      </c>
      <c r="L33" s="27"/>
      <c r="M33" s="3">
        <f>$H33*K33</f>
        <v>5775</v>
      </c>
      <c r="N33" s="27">
        <v>152</v>
      </c>
      <c r="O33" s="27"/>
      <c r="P33" s="3">
        <f>$H33*N33</f>
        <v>8360</v>
      </c>
      <c r="Q33" s="27">
        <v>137</v>
      </c>
      <c r="R33" s="27"/>
      <c r="S33" s="3">
        <f>$H33*Q33</f>
        <v>7535</v>
      </c>
      <c r="T33" s="27">
        <v>105</v>
      </c>
      <c r="U33" s="27"/>
      <c r="V33" s="3">
        <f>$H33*T33</f>
        <v>5775</v>
      </c>
      <c r="W33" s="27">
        <v>99</v>
      </c>
      <c r="X33" s="27"/>
      <c r="Y33" s="3">
        <f>$H33*W33</f>
        <v>5445</v>
      </c>
      <c r="Z33" s="27">
        <v>145</v>
      </c>
      <c r="AA33" s="27"/>
      <c r="AB33" s="3">
        <f>$H33*Z33</f>
        <v>7975</v>
      </c>
      <c r="AC33" s="27">
        <v>170</v>
      </c>
      <c r="AD33" s="27"/>
      <c r="AE33" s="3">
        <f>$H33*AC33</f>
        <v>9350</v>
      </c>
      <c r="AF33" s="27">
        <v>362</v>
      </c>
      <c r="AG33" s="27"/>
      <c r="AH33" s="3">
        <f>$H33*AF33</f>
        <v>19910</v>
      </c>
      <c r="AI33" s="27">
        <v>102</v>
      </c>
      <c r="AJ33" s="27"/>
      <c r="AK33" s="3">
        <f>$H33*AI33</f>
        <v>5610</v>
      </c>
      <c r="AL33" s="27">
        <v>350</v>
      </c>
      <c r="AM33" s="27"/>
      <c r="AN33" s="3">
        <f>$H33*AL33</f>
        <v>19250</v>
      </c>
      <c r="AO33" s="27">
        <v>171</v>
      </c>
      <c r="AP33" s="27"/>
      <c r="AQ33" s="3">
        <f>$H33*AO33</f>
        <v>9405</v>
      </c>
      <c r="AR33" s="27">
        <v>215</v>
      </c>
      <c r="AS33" s="27"/>
      <c r="AT33" s="3">
        <f>$H33*AR33</f>
        <v>11825</v>
      </c>
    </row>
    <row r="34" spans="2:46" ht="27.7" customHeight="1" x14ac:dyDescent="0.3">
      <c r="B34" s="16" t="s">
        <v>41</v>
      </c>
      <c r="C34" s="17"/>
      <c r="D34" s="17"/>
      <c r="E34" s="17"/>
      <c r="F34" s="17"/>
      <c r="G34" s="17"/>
      <c r="H34" s="17"/>
      <c r="I34" s="17"/>
      <c r="J34" s="17"/>
      <c r="K34" s="18" t="s">
        <v>8</v>
      </c>
      <c r="L34" s="18"/>
      <c r="M34" s="7">
        <f>SUM(M29:M33)</f>
        <v>148718</v>
      </c>
      <c r="N34" s="18" t="s">
        <v>8</v>
      </c>
      <c r="O34" s="18"/>
      <c r="P34" s="7">
        <f>SUM(P29:P33)</f>
        <v>167664</v>
      </c>
      <c r="Q34" s="18" t="s">
        <v>8</v>
      </c>
      <c r="R34" s="18"/>
      <c r="S34" s="7">
        <f>SUM(S29:S33)</f>
        <v>195758</v>
      </c>
      <c r="T34" s="18" t="s">
        <v>8</v>
      </c>
      <c r="U34" s="18"/>
      <c r="V34" s="7">
        <f>SUM(V29:V33)</f>
        <v>139715</v>
      </c>
      <c r="W34" s="18" t="s">
        <v>8</v>
      </c>
      <c r="X34" s="18"/>
      <c r="Y34" s="7">
        <f>SUM(Y29:Y33)</f>
        <v>137768</v>
      </c>
      <c r="Z34" s="18" t="s">
        <v>8</v>
      </c>
      <c r="AA34" s="18"/>
      <c r="AB34" s="7">
        <f>SUM(AB29:AB33)</f>
        <v>162040</v>
      </c>
      <c r="AC34" s="18" t="s">
        <v>8</v>
      </c>
      <c r="AD34" s="18"/>
      <c r="AE34" s="7">
        <f>SUM(AE29:AE33)</f>
        <v>142910</v>
      </c>
      <c r="AF34" s="18" t="s">
        <v>8</v>
      </c>
      <c r="AG34" s="18"/>
      <c r="AH34" s="7">
        <f>SUM(AH29:AH33)</f>
        <v>165796</v>
      </c>
      <c r="AI34" s="18" t="s">
        <v>8</v>
      </c>
      <c r="AJ34" s="18"/>
      <c r="AK34" s="7">
        <f>SUM(AK29:AK33)</f>
        <v>138886</v>
      </c>
      <c r="AL34" s="18" t="s">
        <v>8</v>
      </c>
      <c r="AM34" s="18"/>
      <c r="AN34" s="7">
        <f>SUM(AN29:AN33)</f>
        <v>171110</v>
      </c>
      <c r="AO34" s="18" t="s">
        <v>8</v>
      </c>
      <c r="AP34" s="18"/>
      <c r="AQ34" s="7">
        <f>SUM(AQ29:AQ33)</f>
        <v>127745</v>
      </c>
      <c r="AR34" s="18" t="s">
        <v>8</v>
      </c>
      <c r="AS34" s="18"/>
      <c r="AT34" s="12">
        <f>SUM(AT29:AT33)</f>
        <v>104999</v>
      </c>
    </row>
    <row r="35" spans="2:46" ht="20.25" customHeight="1" x14ac:dyDescent="0.3">
      <c r="B35" s="29" t="s">
        <v>19</v>
      </c>
      <c r="C35" s="30"/>
      <c r="D35" s="31" t="s">
        <v>42</v>
      </c>
      <c r="E35" s="31"/>
      <c r="F35" s="31" t="s">
        <v>24</v>
      </c>
      <c r="G35" s="6" t="s">
        <v>13</v>
      </c>
      <c r="H35" s="28">
        <v>540</v>
      </c>
      <c r="I35" s="28"/>
      <c r="J35" s="2" t="s">
        <v>0</v>
      </c>
      <c r="K35" s="27">
        <v>389</v>
      </c>
      <c r="L35" s="27"/>
      <c r="M35" s="3">
        <f>$H35*K35</f>
        <v>210060</v>
      </c>
      <c r="N35" s="27">
        <v>468</v>
      </c>
      <c r="O35" s="27"/>
      <c r="P35" s="3">
        <f>$H35*N35</f>
        <v>252720</v>
      </c>
      <c r="Q35" s="27">
        <v>449</v>
      </c>
      <c r="R35" s="27"/>
      <c r="S35" s="3">
        <f>$H35*Q35</f>
        <v>242460</v>
      </c>
      <c r="T35" s="27">
        <v>398</v>
      </c>
      <c r="U35" s="27"/>
      <c r="V35" s="3">
        <f>$H35*T35</f>
        <v>214920</v>
      </c>
      <c r="W35" s="27">
        <v>369</v>
      </c>
      <c r="X35" s="27"/>
      <c r="Y35" s="3">
        <f>$H35*W35</f>
        <v>199260</v>
      </c>
      <c r="Z35" s="27">
        <v>455</v>
      </c>
      <c r="AA35" s="27"/>
      <c r="AB35" s="3">
        <f>$H35*Z35</f>
        <v>245700</v>
      </c>
      <c r="AC35" s="27">
        <v>350</v>
      </c>
      <c r="AD35" s="27"/>
      <c r="AE35" s="3">
        <f>$H35*AC35</f>
        <v>189000</v>
      </c>
      <c r="AF35" s="27">
        <v>402</v>
      </c>
      <c r="AG35" s="27"/>
      <c r="AH35" s="3">
        <f>$H35*AF35</f>
        <v>217080</v>
      </c>
      <c r="AI35" s="27">
        <v>365</v>
      </c>
      <c r="AJ35" s="27"/>
      <c r="AK35" s="3">
        <f>$H35*AI35</f>
        <v>197100</v>
      </c>
      <c r="AL35" s="27">
        <v>310</v>
      </c>
      <c r="AM35" s="27"/>
      <c r="AN35" s="3">
        <f>$H35*AL35</f>
        <v>167400</v>
      </c>
      <c r="AO35" s="27">
        <v>355</v>
      </c>
      <c r="AP35" s="27"/>
      <c r="AQ35" s="3">
        <f>$H35*AO35</f>
        <v>191700</v>
      </c>
      <c r="AR35" s="27">
        <v>272</v>
      </c>
      <c r="AS35" s="27"/>
      <c r="AT35" s="3">
        <f>$H35*AR35</f>
        <v>146880</v>
      </c>
    </row>
    <row r="36" spans="2:46" ht="21.75" customHeight="1" x14ac:dyDescent="0.3">
      <c r="B36" s="29"/>
      <c r="C36" s="30"/>
      <c r="D36" s="31"/>
      <c r="E36" s="31"/>
      <c r="F36" s="31"/>
      <c r="G36" s="6" t="s">
        <v>12</v>
      </c>
      <c r="H36" s="28">
        <v>349</v>
      </c>
      <c r="I36" s="28"/>
      <c r="J36" s="2" t="s">
        <v>0</v>
      </c>
      <c r="K36" s="27">
        <v>299</v>
      </c>
      <c r="L36" s="27"/>
      <c r="M36" s="3">
        <f>$H36*K36</f>
        <v>104351</v>
      </c>
      <c r="N36" s="27">
        <v>435</v>
      </c>
      <c r="O36" s="27"/>
      <c r="P36" s="3">
        <f>$H36*N36</f>
        <v>151815</v>
      </c>
      <c r="Q36" s="27">
        <v>378</v>
      </c>
      <c r="R36" s="27"/>
      <c r="S36" s="3">
        <f>$H36*Q36</f>
        <v>131922</v>
      </c>
      <c r="T36" s="27">
        <v>328</v>
      </c>
      <c r="U36" s="27"/>
      <c r="V36" s="3">
        <f>$H36*T36</f>
        <v>114472</v>
      </c>
      <c r="W36" s="27">
        <v>305</v>
      </c>
      <c r="X36" s="27"/>
      <c r="Y36" s="3">
        <f>$H36*W36</f>
        <v>106445</v>
      </c>
      <c r="Z36" s="27">
        <v>425</v>
      </c>
      <c r="AA36" s="27"/>
      <c r="AB36" s="3">
        <f>$H36*Z36</f>
        <v>148325</v>
      </c>
      <c r="AC36" s="27">
        <v>315</v>
      </c>
      <c r="AD36" s="27"/>
      <c r="AE36" s="3">
        <f>$H36*AC36</f>
        <v>109935</v>
      </c>
      <c r="AF36" s="27">
        <v>402</v>
      </c>
      <c r="AG36" s="27"/>
      <c r="AH36" s="3">
        <f>$H36*AF36</f>
        <v>140298</v>
      </c>
      <c r="AI36" s="27">
        <v>305</v>
      </c>
      <c r="AJ36" s="27"/>
      <c r="AK36" s="3">
        <f>$H36*AI36</f>
        <v>106445</v>
      </c>
      <c r="AL36" s="27">
        <v>399</v>
      </c>
      <c r="AM36" s="27"/>
      <c r="AN36" s="3">
        <f>$H36*AL36</f>
        <v>139251</v>
      </c>
      <c r="AO36" s="27">
        <v>338</v>
      </c>
      <c r="AP36" s="27"/>
      <c r="AQ36" s="3">
        <f>$H36*AO36</f>
        <v>117962</v>
      </c>
      <c r="AR36" s="27">
        <v>265</v>
      </c>
      <c r="AS36" s="27"/>
      <c r="AT36" s="3">
        <f>$H36*AR36</f>
        <v>92485</v>
      </c>
    </row>
    <row r="37" spans="2:46" ht="21.05" customHeight="1" x14ac:dyDescent="0.3">
      <c r="B37" s="29"/>
      <c r="C37" s="30"/>
      <c r="D37" s="31" t="s">
        <v>45</v>
      </c>
      <c r="E37" s="31"/>
      <c r="F37" s="31"/>
      <c r="G37" s="6" t="s">
        <v>11</v>
      </c>
      <c r="H37" s="28">
        <v>59</v>
      </c>
      <c r="I37" s="28"/>
      <c r="J37" s="2" t="s">
        <v>0</v>
      </c>
      <c r="K37" s="27">
        <v>210</v>
      </c>
      <c r="L37" s="27"/>
      <c r="M37" s="3">
        <f>$H37*K37</f>
        <v>12390</v>
      </c>
      <c r="N37" s="27">
        <v>362</v>
      </c>
      <c r="O37" s="27"/>
      <c r="P37" s="3">
        <f>$H37*N37</f>
        <v>21358</v>
      </c>
      <c r="Q37" s="27">
        <v>305</v>
      </c>
      <c r="R37" s="27"/>
      <c r="S37" s="3">
        <f>$H37*Q37</f>
        <v>17995</v>
      </c>
      <c r="T37" s="27">
        <v>208</v>
      </c>
      <c r="U37" s="27"/>
      <c r="V37" s="3">
        <f>$H37*T37</f>
        <v>12272</v>
      </c>
      <c r="W37" s="27">
        <v>249</v>
      </c>
      <c r="X37" s="27"/>
      <c r="Y37" s="3">
        <f>$H37*W37</f>
        <v>14691</v>
      </c>
      <c r="Z37" s="27">
        <v>355</v>
      </c>
      <c r="AA37" s="27"/>
      <c r="AB37" s="3">
        <f>$H37*Z37</f>
        <v>20945</v>
      </c>
      <c r="AC37" s="27">
        <v>280</v>
      </c>
      <c r="AD37" s="27"/>
      <c r="AE37" s="3">
        <f>$H37*AC37</f>
        <v>16520</v>
      </c>
      <c r="AF37" s="27">
        <v>402</v>
      </c>
      <c r="AG37" s="27"/>
      <c r="AH37" s="3">
        <f>$H37*AF37</f>
        <v>23718</v>
      </c>
      <c r="AI37" s="27">
        <v>245</v>
      </c>
      <c r="AJ37" s="27"/>
      <c r="AK37" s="3">
        <f>$H37*AI37</f>
        <v>14455</v>
      </c>
      <c r="AL37" s="27">
        <v>280</v>
      </c>
      <c r="AM37" s="27"/>
      <c r="AN37" s="3">
        <f>$H37*AL37</f>
        <v>16520</v>
      </c>
      <c r="AO37" s="27">
        <v>298</v>
      </c>
      <c r="AP37" s="27"/>
      <c r="AQ37" s="3">
        <f>$H37*AO37</f>
        <v>17582</v>
      </c>
      <c r="AR37" s="27">
        <v>255</v>
      </c>
      <c r="AS37" s="27"/>
      <c r="AT37" s="3">
        <f>$H37*AR37</f>
        <v>15045</v>
      </c>
    </row>
    <row r="38" spans="2:46" ht="28.55" customHeight="1" x14ac:dyDescent="0.3">
      <c r="B38" s="16" t="s">
        <v>57</v>
      </c>
      <c r="C38" s="17"/>
      <c r="D38" s="17"/>
      <c r="E38" s="17"/>
      <c r="F38" s="17"/>
      <c r="G38" s="17"/>
      <c r="H38" s="17"/>
      <c r="I38" s="17"/>
      <c r="J38" s="17"/>
      <c r="K38" s="18" t="s">
        <v>8</v>
      </c>
      <c r="L38" s="18"/>
      <c r="M38" s="7">
        <f>SUM(M35:M37)</f>
        <v>326801</v>
      </c>
      <c r="N38" s="18" t="s">
        <v>8</v>
      </c>
      <c r="O38" s="18"/>
      <c r="P38" s="7">
        <f>SUM(P35:P37)</f>
        <v>425893</v>
      </c>
      <c r="Q38" s="18" t="s">
        <v>8</v>
      </c>
      <c r="R38" s="18"/>
      <c r="S38" s="7">
        <f>SUM(S35:S37)</f>
        <v>392377</v>
      </c>
      <c r="T38" s="18" t="s">
        <v>8</v>
      </c>
      <c r="U38" s="18"/>
      <c r="V38" s="7">
        <f>SUM(V35:V37)</f>
        <v>341664</v>
      </c>
      <c r="W38" s="18" t="s">
        <v>8</v>
      </c>
      <c r="X38" s="18"/>
      <c r="Y38" s="7">
        <f>SUM(Y35:Y37)</f>
        <v>320396</v>
      </c>
      <c r="Z38" s="18" t="s">
        <v>8</v>
      </c>
      <c r="AA38" s="18"/>
      <c r="AB38" s="7">
        <f>SUM(AB35:AB37)</f>
        <v>414970</v>
      </c>
      <c r="AC38" s="18" t="s">
        <v>8</v>
      </c>
      <c r="AD38" s="18"/>
      <c r="AE38" s="7">
        <f>SUM(AE35:AE37)</f>
        <v>315455</v>
      </c>
      <c r="AF38" s="18" t="s">
        <v>8</v>
      </c>
      <c r="AG38" s="18"/>
      <c r="AH38" s="7">
        <f>SUM(AH35:AH37)</f>
        <v>381096</v>
      </c>
      <c r="AI38" s="18" t="s">
        <v>8</v>
      </c>
      <c r="AJ38" s="18"/>
      <c r="AK38" s="7">
        <f>SUM(AK35:AK37)</f>
        <v>318000</v>
      </c>
      <c r="AL38" s="18" t="s">
        <v>8</v>
      </c>
      <c r="AM38" s="18"/>
      <c r="AN38" s="7">
        <f>SUM(AN35:AN37)</f>
        <v>323171</v>
      </c>
      <c r="AO38" s="18" t="s">
        <v>8</v>
      </c>
      <c r="AP38" s="18"/>
      <c r="AQ38" s="7">
        <f>SUM(AQ35:AQ37)</f>
        <v>327244</v>
      </c>
      <c r="AR38" s="18" t="s">
        <v>8</v>
      </c>
      <c r="AS38" s="18"/>
      <c r="AT38" s="12">
        <f>SUM(AT35:AT37)</f>
        <v>254410</v>
      </c>
    </row>
    <row r="39" spans="2:46" ht="20.25" customHeight="1" x14ac:dyDescent="0.3">
      <c r="B39" s="29" t="s">
        <v>19</v>
      </c>
      <c r="C39" s="30"/>
      <c r="D39" s="31" t="s">
        <v>43</v>
      </c>
      <c r="E39" s="31"/>
      <c r="F39" s="31" t="s">
        <v>18</v>
      </c>
      <c r="G39" s="6" t="s">
        <v>13</v>
      </c>
      <c r="H39" s="28">
        <v>257</v>
      </c>
      <c r="I39" s="28"/>
      <c r="J39" s="2" t="s">
        <v>0</v>
      </c>
      <c r="K39" s="27">
        <v>393</v>
      </c>
      <c r="L39" s="27"/>
      <c r="M39" s="3">
        <f>$H39*K39</f>
        <v>101001</v>
      </c>
      <c r="N39" s="27">
        <v>468</v>
      </c>
      <c r="O39" s="27"/>
      <c r="P39" s="3">
        <f>$H39*N39</f>
        <v>120276</v>
      </c>
      <c r="Q39" s="27">
        <v>477</v>
      </c>
      <c r="R39" s="27"/>
      <c r="S39" s="3">
        <f>$H39*Q39</f>
        <v>122589</v>
      </c>
      <c r="T39" s="27">
        <v>398</v>
      </c>
      <c r="U39" s="27"/>
      <c r="V39" s="3">
        <f>$H39*T39</f>
        <v>102286</v>
      </c>
      <c r="W39" s="27">
        <v>369</v>
      </c>
      <c r="X39" s="27"/>
      <c r="Y39" s="3">
        <f>$H39*W39</f>
        <v>94833</v>
      </c>
      <c r="Z39" s="27">
        <v>455</v>
      </c>
      <c r="AA39" s="27"/>
      <c r="AB39" s="3">
        <f>$H39*Z39</f>
        <v>116935</v>
      </c>
      <c r="AC39" s="27">
        <v>360</v>
      </c>
      <c r="AD39" s="27"/>
      <c r="AE39" s="3">
        <f>$H39*AC39</f>
        <v>92520</v>
      </c>
      <c r="AF39" s="27">
        <v>360</v>
      </c>
      <c r="AG39" s="27"/>
      <c r="AH39" s="3">
        <f>$H39*AF39</f>
        <v>92520</v>
      </c>
      <c r="AI39" s="27">
        <v>365</v>
      </c>
      <c r="AJ39" s="27"/>
      <c r="AK39" s="3">
        <f>$H39*AI39</f>
        <v>93805</v>
      </c>
      <c r="AL39" s="27">
        <v>310</v>
      </c>
      <c r="AM39" s="27"/>
      <c r="AN39" s="3">
        <f>$H39*AL39</f>
        <v>79670</v>
      </c>
      <c r="AO39" s="27">
        <v>355</v>
      </c>
      <c r="AP39" s="27"/>
      <c r="AQ39" s="3">
        <f>$H39*AO39</f>
        <v>91235</v>
      </c>
      <c r="AR39" s="27">
        <v>280</v>
      </c>
      <c r="AS39" s="27"/>
      <c r="AT39" s="3">
        <f>$H39*AR39</f>
        <v>71960</v>
      </c>
    </row>
    <row r="40" spans="2:46" ht="18.7" customHeight="1" x14ac:dyDescent="0.3">
      <c r="B40" s="29"/>
      <c r="C40" s="30"/>
      <c r="D40" s="31"/>
      <c r="E40" s="31"/>
      <c r="F40" s="31"/>
      <c r="G40" s="6" t="s">
        <v>12</v>
      </c>
      <c r="H40" s="28">
        <v>131</v>
      </c>
      <c r="I40" s="28"/>
      <c r="J40" s="2" t="s">
        <v>0</v>
      </c>
      <c r="K40" s="27">
        <v>345</v>
      </c>
      <c r="L40" s="27"/>
      <c r="M40" s="3">
        <f>$H40*K40</f>
        <v>45195</v>
      </c>
      <c r="N40" s="27">
        <v>436</v>
      </c>
      <c r="O40" s="27"/>
      <c r="P40" s="3">
        <f>$H40*N40</f>
        <v>57116</v>
      </c>
      <c r="Q40" s="27">
        <v>378</v>
      </c>
      <c r="R40" s="27"/>
      <c r="S40" s="3">
        <f>$H40*Q40</f>
        <v>49518</v>
      </c>
      <c r="T40" s="27">
        <v>328</v>
      </c>
      <c r="U40" s="27"/>
      <c r="V40" s="3">
        <f>$H40*T40</f>
        <v>42968</v>
      </c>
      <c r="W40" s="27">
        <v>305</v>
      </c>
      <c r="X40" s="27"/>
      <c r="Y40" s="3">
        <f>$H40*W40</f>
        <v>39955</v>
      </c>
      <c r="Z40" s="27">
        <v>425</v>
      </c>
      <c r="AA40" s="27"/>
      <c r="AB40" s="3">
        <f>$H40*Z40</f>
        <v>55675</v>
      </c>
      <c r="AC40" s="27">
        <v>315</v>
      </c>
      <c r="AD40" s="27"/>
      <c r="AE40" s="3">
        <f>$H40*AC40</f>
        <v>41265</v>
      </c>
      <c r="AF40" s="27">
        <v>360</v>
      </c>
      <c r="AG40" s="27"/>
      <c r="AH40" s="3">
        <f>$H40*AF40</f>
        <v>47160</v>
      </c>
      <c r="AI40" s="27">
        <v>305</v>
      </c>
      <c r="AJ40" s="27"/>
      <c r="AK40" s="3">
        <f>$H40*AI40</f>
        <v>39955</v>
      </c>
      <c r="AL40" s="27">
        <v>299</v>
      </c>
      <c r="AM40" s="27"/>
      <c r="AN40" s="3">
        <f>$H40*AL40</f>
        <v>39169</v>
      </c>
      <c r="AO40" s="27">
        <v>320</v>
      </c>
      <c r="AP40" s="27"/>
      <c r="AQ40" s="3">
        <f>$H40*AO40</f>
        <v>41920</v>
      </c>
      <c r="AR40" s="27">
        <v>270</v>
      </c>
      <c r="AS40" s="27"/>
      <c r="AT40" s="3">
        <f>$H40*AR40</f>
        <v>35370</v>
      </c>
    </row>
    <row r="41" spans="2:46" ht="19.55" customHeight="1" x14ac:dyDescent="0.3">
      <c r="B41" s="29"/>
      <c r="C41" s="30"/>
      <c r="D41" s="31" t="s">
        <v>44</v>
      </c>
      <c r="E41" s="31"/>
      <c r="F41" s="31"/>
      <c r="G41" s="6" t="s">
        <v>11</v>
      </c>
      <c r="H41" s="28">
        <v>195</v>
      </c>
      <c r="I41" s="28"/>
      <c r="J41" s="2" t="s">
        <v>0</v>
      </c>
      <c r="K41" s="27">
        <v>210</v>
      </c>
      <c r="L41" s="27"/>
      <c r="M41" s="3">
        <f>$H41*K41</f>
        <v>40950</v>
      </c>
      <c r="N41" s="27">
        <v>362</v>
      </c>
      <c r="O41" s="27"/>
      <c r="P41" s="3">
        <f>$H41*N41</f>
        <v>70590</v>
      </c>
      <c r="Q41" s="27">
        <v>308</v>
      </c>
      <c r="R41" s="27"/>
      <c r="S41" s="3">
        <f>$H41*Q41</f>
        <v>60060</v>
      </c>
      <c r="T41" s="27">
        <v>208</v>
      </c>
      <c r="U41" s="27"/>
      <c r="V41" s="3">
        <f>$H41*T41</f>
        <v>40560</v>
      </c>
      <c r="W41" s="27">
        <v>249</v>
      </c>
      <c r="X41" s="27"/>
      <c r="Y41" s="3">
        <f>$H41*W41</f>
        <v>48555</v>
      </c>
      <c r="Z41" s="27">
        <v>355</v>
      </c>
      <c r="AA41" s="27"/>
      <c r="AB41" s="3">
        <f>$H41*Z41</f>
        <v>69225</v>
      </c>
      <c r="AC41" s="27">
        <v>280</v>
      </c>
      <c r="AD41" s="27"/>
      <c r="AE41" s="3">
        <f>$H41*AC41</f>
        <v>54600</v>
      </c>
      <c r="AF41" s="27">
        <v>360</v>
      </c>
      <c r="AG41" s="27"/>
      <c r="AH41" s="3">
        <f>$H41*AF41</f>
        <v>70200</v>
      </c>
      <c r="AI41" s="27">
        <v>245</v>
      </c>
      <c r="AJ41" s="27"/>
      <c r="AK41" s="3">
        <f>$H41*AI41</f>
        <v>47775</v>
      </c>
      <c r="AL41" s="27">
        <v>280</v>
      </c>
      <c r="AM41" s="27"/>
      <c r="AN41" s="3">
        <f>$H41*AL41</f>
        <v>54600</v>
      </c>
      <c r="AO41" s="27">
        <v>298</v>
      </c>
      <c r="AP41" s="27"/>
      <c r="AQ41" s="3">
        <f>$H41*AO41</f>
        <v>58110</v>
      </c>
      <c r="AR41" s="27">
        <v>255</v>
      </c>
      <c r="AS41" s="27"/>
      <c r="AT41" s="3">
        <f>$H41*AR41</f>
        <v>49725</v>
      </c>
    </row>
    <row r="42" spans="2:46" ht="30.75" customHeight="1" x14ac:dyDescent="0.3">
      <c r="B42" s="16" t="s">
        <v>47</v>
      </c>
      <c r="C42" s="17"/>
      <c r="D42" s="17"/>
      <c r="E42" s="17"/>
      <c r="F42" s="17"/>
      <c r="G42" s="17"/>
      <c r="H42" s="17"/>
      <c r="I42" s="17"/>
      <c r="J42" s="17"/>
      <c r="K42" s="18" t="s">
        <v>8</v>
      </c>
      <c r="L42" s="18"/>
      <c r="M42" s="7">
        <f>SUM(M39:M41)</f>
        <v>187146</v>
      </c>
      <c r="N42" s="18" t="s">
        <v>8</v>
      </c>
      <c r="O42" s="18"/>
      <c r="P42" s="7">
        <f>SUM(P39:P41)</f>
        <v>247982</v>
      </c>
      <c r="Q42" s="18" t="s">
        <v>8</v>
      </c>
      <c r="R42" s="18"/>
      <c r="S42" s="7">
        <f>SUM(S39:S41)</f>
        <v>232167</v>
      </c>
      <c r="T42" s="18" t="s">
        <v>8</v>
      </c>
      <c r="U42" s="18"/>
      <c r="V42" s="7">
        <f>SUM(V39:V41)</f>
        <v>185814</v>
      </c>
      <c r="W42" s="18" t="s">
        <v>8</v>
      </c>
      <c r="X42" s="18"/>
      <c r="Y42" s="7">
        <f>SUM(Y39:Y41)</f>
        <v>183343</v>
      </c>
      <c r="Z42" s="18" t="s">
        <v>8</v>
      </c>
      <c r="AA42" s="18"/>
      <c r="AB42" s="7">
        <f>SUM(AB39:AB41)</f>
        <v>241835</v>
      </c>
      <c r="AC42" s="18" t="s">
        <v>8</v>
      </c>
      <c r="AD42" s="18"/>
      <c r="AE42" s="7">
        <f>SUM(AE39:AE41)</f>
        <v>188385</v>
      </c>
      <c r="AF42" s="18" t="s">
        <v>8</v>
      </c>
      <c r="AG42" s="18"/>
      <c r="AH42" s="7">
        <f>SUM(AH39:AH41)</f>
        <v>209880</v>
      </c>
      <c r="AI42" s="18" t="s">
        <v>8</v>
      </c>
      <c r="AJ42" s="18"/>
      <c r="AK42" s="7">
        <f>SUM(AK39:AK41)</f>
        <v>181535</v>
      </c>
      <c r="AL42" s="18" t="s">
        <v>8</v>
      </c>
      <c r="AM42" s="18"/>
      <c r="AN42" s="7">
        <f>SUM(AN39:AN41)</f>
        <v>173439</v>
      </c>
      <c r="AO42" s="18" t="s">
        <v>8</v>
      </c>
      <c r="AP42" s="18"/>
      <c r="AQ42" s="7">
        <f>SUM(AQ39:AQ41)</f>
        <v>191265</v>
      </c>
      <c r="AR42" s="18" t="s">
        <v>8</v>
      </c>
      <c r="AS42" s="18"/>
      <c r="AT42" s="12">
        <f>SUM(AT39:AT41)</f>
        <v>157055</v>
      </c>
    </row>
    <row r="43" spans="2:46" ht="21.75" customHeight="1" x14ac:dyDescent="0.3">
      <c r="B43" s="56" t="s">
        <v>20</v>
      </c>
      <c r="C43" s="57"/>
      <c r="D43" s="54" t="s">
        <v>49</v>
      </c>
      <c r="E43" s="55"/>
      <c r="F43" s="45" t="s">
        <v>18</v>
      </c>
      <c r="G43" s="6" t="s">
        <v>13</v>
      </c>
      <c r="H43" s="28">
        <v>248</v>
      </c>
      <c r="I43" s="28"/>
      <c r="J43" s="9" t="s">
        <v>0</v>
      </c>
      <c r="K43" s="60">
        <v>393</v>
      </c>
      <c r="L43" s="61"/>
      <c r="M43" s="10">
        <f>$H43*K43</f>
        <v>97464</v>
      </c>
      <c r="N43" s="60">
        <v>408</v>
      </c>
      <c r="O43" s="61"/>
      <c r="P43" s="10">
        <f>$H43*N43</f>
        <v>101184</v>
      </c>
      <c r="Q43" s="60">
        <v>519</v>
      </c>
      <c r="R43" s="61"/>
      <c r="S43" s="10">
        <f>$H43*Q43</f>
        <v>128712</v>
      </c>
      <c r="T43" s="60">
        <v>380</v>
      </c>
      <c r="U43" s="61"/>
      <c r="V43" s="10">
        <f>$H43*T43</f>
        <v>94240</v>
      </c>
      <c r="W43" s="60">
        <v>369</v>
      </c>
      <c r="X43" s="61"/>
      <c r="Y43" s="10">
        <f>$H43*W43</f>
        <v>91512</v>
      </c>
      <c r="Z43" s="60">
        <v>395</v>
      </c>
      <c r="AA43" s="61"/>
      <c r="AB43" s="10">
        <f>$H43*Z43</f>
        <v>97960</v>
      </c>
      <c r="AC43" s="60">
        <v>360</v>
      </c>
      <c r="AD43" s="61"/>
      <c r="AE43" s="10">
        <f>$H43*AC43</f>
        <v>89280</v>
      </c>
      <c r="AF43" s="60">
        <v>390</v>
      </c>
      <c r="AG43" s="61"/>
      <c r="AH43" s="10">
        <f>$H43*AF43</f>
        <v>96720</v>
      </c>
      <c r="AI43" s="60">
        <v>372</v>
      </c>
      <c r="AJ43" s="61"/>
      <c r="AK43" s="10">
        <f>$H43*AI43</f>
        <v>92256</v>
      </c>
      <c r="AL43" s="60">
        <v>310</v>
      </c>
      <c r="AM43" s="61"/>
      <c r="AN43" s="10">
        <f>$H43*AL43</f>
        <v>76880</v>
      </c>
      <c r="AO43" s="60">
        <v>325</v>
      </c>
      <c r="AP43" s="61"/>
      <c r="AQ43" s="10">
        <f>$H43*AO43</f>
        <v>80600</v>
      </c>
      <c r="AR43" s="60">
        <v>255</v>
      </c>
      <c r="AS43" s="61"/>
      <c r="AT43" s="10">
        <f>$H43*AR43</f>
        <v>63240</v>
      </c>
    </row>
    <row r="44" spans="2:46" ht="24.8" customHeight="1" x14ac:dyDescent="0.3">
      <c r="B44" s="58"/>
      <c r="C44" s="59"/>
      <c r="D44" s="54" t="s">
        <v>50</v>
      </c>
      <c r="E44" s="55"/>
      <c r="F44" s="47"/>
      <c r="G44" s="6" t="s">
        <v>12</v>
      </c>
      <c r="H44" s="28">
        <v>53</v>
      </c>
      <c r="I44" s="28"/>
      <c r="J44" s="9" t="s">
        <v>0</v>
      </c>
      <c r="K44" s="60">
        <v>300</v>
      </c>
      <c r="L44" s="61"/>
      <c r="M44" s="10">
        <f>$H44*K44</f>
        <v>15900</v>
      </c>
      <c r="N44" s="60">
        <v>386</v>
      </c>
      <c r="O44" s="61"/>
      <c r="P44" s="10">
        <f>$H44*N44</f>
        <v>20458</v>
      </c>
      <c r="Q44" s="60">
        <v>420</v>
      </c>
      <c r="R44" s="61"/>
      <c r="S44" s="10">
        <f>$H44*Q44</f>
        <v>22260</v>
      </c>
      <c r="T44" s="60">
        <v>305</v>
      </c>
      <c r="U44" s="61"/>
      <c r="V44" s="10">
        <f>$H44*T44</f>
        <v>16165</v>
      </c>
      <c r="W44" s="60">
        <v>305</v>
      </c>
      <c r="X44" s="61"/>
      <c r="Y44" s="10">
        <f>$H44*W44</f>
        <v>16165</v>
      </c>
      <c r="Z44" s="60">
        <v>375</v>
      </c>
      <c r="AA44" s="61"/>
      <c r="AB44" s="10">
        <f>$H44*Z44</f>
        <v>19875</v>
      </c>
      <c r="AC44" s="60">
        <v>315</v>
      </c>
      <c r="AD44" s="61"/>
      <c r="AE44" s="10">
        <f>$H44*AC44</f>
        <v>16695</v>
      </c>
      <c r="AF44" s="60">
        <v>390</v>
      </c>
      <c r="AG44" s="61"/>
      <c r="AH44" s="10">
        <f>$H44*AF44</f>
        <v>20670</v>
      </c>
      <c r="AI44" s="60">
        <v>307</v>
      </c>
      <c r="AJ44" s="61"/>
      <c r="AK44" s="10">
        <f>$H44*AI44</f>
        <v>16271</v>
      </c>
      <c r="AL44" s="60">
        <v>299</v>
      </c>
      <c r="AM44" s="61"/>
      <c r="AN44" s="10">
        <f>$H44*AL44</f>
        <v>15847</v>
      </c>
      <c r="AO44" s="60">
        <v>305</v>
      </c>
      <c r="AP44" s="61"/>
      <c r="AQ44" s="10">
        <f>$H44*AO44</f>
        <v>16165</v>
      </c>
      <c r="AR44" s="60">
        <v>248</v>
      </c>
      <c r="AS44" s="61"/>
      <c r="AT44" s="10">
        <f>$H44*AR44</f>
        <v>13144</v>
      </c>
    </row>
    <row r="45" spans="2:46" ht="24.8" customHeight="1" x14ac:dyDescent="0.3">
      <c r="B45" s="16" t="s">
        <v>48</v>
      </c>
      <c r="C45" s="17"/>
      <c r="D45" s="17"/>
      <c r="E45" s="17"/>
      <c r="F45" s="17"/>
      <c r="G45" s="17"/>
      <c r="H45" s="17"/>
      <c r="I45" s="17"/>
      <c r="J45" s="17"/>
      <c r="K45" s="18" t="s">
        <v>8</v>
      </c>
      <c r="L45" s="18"/>
      <c r="M45" s="7">
        <f>SUM(M43:M44)</f>
        <v>113364</v>
      </c>
      <c r="N45" s="18" t="s">
        <v>8</v>
      </c>
      <c r="O45" s="18"/>
      <c r="P45" s="7">
        <f>SUM(P43:P44)</f>
        <v>121642</v>
      </c>
      <c r="Q45" s="18" t="s">
        <v>8</v>
      </c>
      <c r="R45" s="18"/>
      <c r="S45" s="7">
        <f>SUM(S43:S44)</f>
        <v>150972</v>
      </c>
      <c r="T45" s="18" t="s">
        <v>8</v>
      </c>
      <c r="U45" s="18"/>
      <c r="V45" s="7">
        <f>SUM(V43:V44)</f>
        <v>110405</v>
      </c>
      <c r="W45" s="18" t="s">
        <v>8</v>
      </c>
      <c r="X45" s="18"/>
      <c r="Y45" s="7">
        <f>SUM(Y43:Y44)</f>
        <v>107677</v>
      </c>
      <c r="Z45" s="18" t="s">
        <v>8</v>
      </c>
      <c r="AA45" s="18"/>
      <c r="AB45" s="7">
        <f>SUM(AB43:AB44)</f>
        <v>117835</v>
      </c>
      <c r="AC45" s="18" t="s">
        <v>8</v>
      </c>
      <c r="AD45" s="18"/>
      <c r="AE45" s="7">
        <f>SUM(AE43:AE44)</f>
        <v>105975</v>
      </c>
      <c r="AF45" s="18" t="s">
        <v>8</v>
      </c>
      <c r="AG45" s="18"/>
      <c r="AH45" s="7">
        <f>SUM(AH43:AH44)</f>
        <v>117390</v>
      </c>
      <c r="AI45" s="18" t="s">
        <v>8</v>
      </c>
      <c r="AJ45" s="18"/>
      <c r="AK45" s="7">
        <f>SUM(AK43:AK44)</f>
        <v>108527</v>
      </c>
      <c r="AL45" s="18" t="s">
        <v>8</v>
      </c>
      <c r="AM45" s="18"/>
      <c r="AN45" s="15">
        <f>SUM(AN43:AN44)</f>
        <v>92727</v>
      </c>
      <c r="AO45" s="18" t="s">
        <v>8</v>
      </c>
      <c r="AP45" s="18"/>
      <c r="AQ45" s="7">
        <f>SUM(AQ43:AQ44)</f>
        <v>96765</v>
      </c>
      <c r="AR45" s="18" t="s">
        <v>8</v>
      </c>
      <c r="AS45" s="18"/>
      <c r="AT45" s="119">
        <f>SUM(AT43:AT44)</f>
        <v>76384</v>
      </c>
    </row>
    <row r="46" spans="2:46" ht="18.7" customHeight="1" x14ac:dyDescent="0.3">
      <c r="B46" s="29" t="s">
        <v>21</v>
      </c>
      <c r="C46" s="30"/>
      <c r="D46" s="19" t="s">
        <v>51</v>
      </c>
      <c r="E46" s="20"/>
      <c r="F46" s="31" t="s">
        <v>18</v>
      </c>
      <c r="G46" s="6" t="s">
        <v>13</v>
      </c>
      <c r="H46" s="28">
        <v>0</v>
      </c>
      <c r="I46" s="28"/>
      <c r="J46" s="2" t="s">
        <v>0</v>
      </c>
      <c r="K46" s="27">
        <v>395</v>
      </c>
      <c r="L46" s="27"/>
      <c r="M46" s="3">
        <f>$H46*K46</f>
        <v>0</v>
      </c>
      <c r="N46" s="27">
        <v>420</v>
      </c>
      <c r="O46" s="27"/>
      <c r="P46" s="3">
        <f>$H46*N46</f>
        <v>0</v>
      </c>
      <c r="Q46" s="27">
        <v>490</v>
      </c>
      <c r="R46" s="27"/>
      <c r="S46" s="3">
        <f>$H46*Q46</f>
        <v>0</v>
      </c>
      <c r="T46" s="27">
        <v>380</v>
      </c>
      <c r="U46" s="27"/>
      <c r="V46" s="3">
        <f>$H46*T46</f>
        <v>0</v>
      </c>
      <c r="W46" s="27">
        <v>369</v>
      </c>
      <c r="X46" s="27"/>
      <c r="Y46" s="3">
        <f>$H46*W46</f>
        <v>0</v>
      </c>
      <c r="Z46" s="27">
        <v>415</v>
      </c>
      <c r="AA46" s="27"/>
      <c r="AB46" s="3">
        <f>$H46*Z46</f>
        <v>0</v>
      </c>
      <c r="AC46" s="27">
        <v>365</v>
      </c>
      <c r="AD46" s="27"/>
      <c r="AE46" s="3">
        <f>$H46*AC46</f>
        <v>0</v>
      </c>
      <c r="AF46" s="27">
        <v>280</v>
      </c>
      <c r="AG46" s="27"/>
      <c r="AH46" s="3">
        <f>$H46*AF46</f>
        <v>0</v>
      </c>
      <c r="AI46" s="27">
        <v>365</v>
      </c>
      <c r="AJ46" s="27"/>
      <c r="AK46" s="3">
        <f>$H46*AI46</f>
        <v>0</v>
      </c>
      <c r="AL46" s="27">
        <v>380</v>
      </c>
      <c r="AM46" s="27"/>
      <c r="AN46" s="3">
        <f>$H46*AL46</f>
        <v>0</v>
      </c>
      <c r="AO46" s="27">
        <v>300</v>
      </c>
      <c r="AP46" s="27"/>
      <c r="AQ46" s="3">
        <f>$H46*AO46</f>
        <v>0</v>
      </c>
      <c r="AR46" s="27">
        <v>275</v>
      </c>
      <c r="AS46" s="27"/>
      <c r="AT46" s="3">
        <f>$H46*AR46</f>
        <v>0</v>
      </c>
    </row>
    <row r="47" spans="2:46" ht="21.05" customHeight="1" x14ac:dyDescent="0.3">
      <c r="B47" s="29"/>
      <c r="C47" s="30"/>
      <c r="D47" s="23"/>
      <c r="E47" s="24"/>
      <c r="F47" s="31"/>
      <c r="G47" s="6" t="s">
        <v>12</v>
      </c>
      <c r="H47" s="28">
        <v>417</v>
      </c>
      <c r="I47" s="28"/>
      <c r="J47" s="2" t="s">
        <v>0</v>
      </c>
      <c r="K47" s="27">
        <v>345</v>
      </c>
      <c r="L47" s="27"/>
      <c r="M47" s="3">
        <f>$H47*K47</f>
        <v>143865</v>
      </c>
      <c r="N47" s="27">
        <v>405</v>
      </c>
      <c r="O47" s="27"/>
      <c r="P47" s="3">
        <f>$H47*N47</f>
        <v>168885</v>
      </c>
      <c r="Q47" s="27">
        <v>370</v>
      </c>
      <c r="R47" s="27"/>
      <c r="S47" s="3">
        <f>$H47*Q47</f>
        <v>154290</v>
      </c>
      <c r="T47" s="27">
        <v>305</v>
      </c>
      <c r="U47" s="27"/>
      <c r="V47" s="3">
        <f>$H47*T47</f>
        <v>127185</v>
      </c>
      <c r="W47" s="27">
        <v>305</v>
      </c>
      <c r="X47" s="27"/>
      <c r="Y47" s="3">
        <f>$H47*W47</f>
        <v>127185</v>
      </c>
      <c r="Z47" s="27">
        <v>395</v>
      </c>
      <c r="AA47" s="27"/>
      <c r="AB47" s="3">
        <f>$H47*Z47</f>
        <v>164715</v>
      </c>
      <c r="AC47" s="27">
        <v>280</v>
      </c>
      <c r="AD47" s="27"/>
      <c r="AE47" s="3">
        <f>$H47*AC47</f>
        <v>116760</v>
      </c>
      <c r="AF47" s="27">
        <v>280</v>
      </c>
      <c r="AG47" s="27"/>
      <c r="AH47" s="3">
        <f>$H47*AF47</f>
        <v>116760</v>
      </c>
      <c r="AI47" s="27">
        <v>305</v>
      </c>
      <c r="AJ47" s="27"/>
      <c r="AK47" s="3">
        <f>$H47*AI47</f>
        <v>127185</v>
      </c>
      <c r="AL47" s="27">
        <v>380</v>
      </c>
      <c r="AM47" s="27"/>
      <c r="AN47" s="3">
        <f>$H47*AL47</f>
        <v>158460</v>
      </c>
      <c r="AO47" s="27">
        <v>315</v>
      </c>
      <c r="AP47" s="27"/>
      <c r="AQ47" s="3">
        <f>$H47*AO47</f>
        <v>131355</v>
      </c>
      <c r="AR47" s="27">
        <v>275</v>
      </c>
      <c r="AS47" s="27"/>
      <c r="AT47" s="3">
        <f>$H47*AR47</f>
        <v>114675</v>
      </c>
    </row>
    <row r="48" spans="2:46" ht="21.05" customHeight="1" x14ac:dyDescent="0.3">
      <c r="B48" s="29"/>
      <c r="C48" s="30"/>
      <c r="D48" s="19" t="s">
        <v>52</v>
      </c>
      <c r="E48" s="20"/>
      <c r="F48" s="31"/>
      <c r="G48" s="6" t="s">
        <v>11</v>
      </c>
      <c r="H48" s="28">
        <v>115</v>
      </c>
      <c r="I48" s="28"/>
      <c r="J48" s="2" t="s">
        <v>0</v>
      </c>
      <c r="K48" s="27">
        <v>200</v>
      </c>
      <c r="L48" s="27"/>
      <c r="M48" s="3">
        <f>$H48*K48</f>
        <v>23000</v>
      </c>
      <c r="N48" s="27">
        <v>335</v>
      </c>
      <c r="O48" s="27"/>
      <c r="P48" s="3">
        <f>$H48*N48</f>
        <v>38525</v>
      </c>
      <c r="Q48" s="27">
        <v>303</v>
      </c>
      <c r="R48" s="27"/>
      <c r="S48" s="3">
        <f>$H48*Q48</f>
        <v>34845</v>
      </c>
      <c r="T48" s="27">
        <v>185</v>
      </c>
      <c r="U48" s="27"/>
      <c r="V48" s="3">
        <f>$H48*T48</f>
        <v>21275</v>
      </c>
      <c r="W48" s="27">
        <v>249</v>
      </c>
      <c r="X48" s="27"/>
      <c r="Y48" s="3">
        <f>$H48*W48</f>
        <v>28635</v>
      </c>
      <c r="Z48" s="27">
        <v>325</v>
      </c>
      <c r="AA48" s="27"/>
      <c r="AB48" s="3">
        <f>$H48*Z48</f>
        <v>37375</v>
      </c>
      <c r="AC48" s="27">
        <v>210</v>
      </c>
      <c r="AD48" s="27"/>
      <c r="AE48" s="3">
        <f>$H48*AC48</f>
        <v>24150</v>
      </c>
      <c r="AF48" s="27">
        <v>280</v>
      </c>
      <c r="AG48" s="27"/>
      <c r="AH48" s="3">
        <f>$H48*AF48</f>
        <v>32200</v>
      </c>
      <c r="AI48" s="27">
        <v>245</v>
      </c>
      <c r="AJ48" s="27"/>
      <c r="AK48" s="3">
        <f>$H48*AI48</f>
        <v>28175</v>
      </c>
      <c r="AL48" s="27">
        <v>360</v>
      </c>
      <c r="AM48" s="27"/>
      <c r="AN48" s="3">
        <f>$H48*AL48</f>
        <v>41400</v>
      </c>
      <c r="AO48" s="27">
        <v>238</v>
      </c>
      <c r="AP48" s="27"/>
      <c r="AQ48" s="3">
        <f>$H48*AO48</f>
        <v>27370</v>
      </c>
      <c r="AR48" s="27">
        <v>250</v>
      </c>
      <c r="AS48" s="27"/>
      <c r="AT48" s="3">
        <f>$H48*AR48</f>
        <v>28750</v>
      </c>
    </row>
    <row r="49" spans="2:46" ht="18.7" customHeight="1" x14ac:dyDescent="0.3">
      <c r="B49" s="29"/>
      <c r="C49" s="30"/>
      <c r="D49" s="23"/>
      <c r="E49" s="24"/>
      <c r="F49" s="31"/>
      <c r="G49" s="6" t="s">
        <v>10</v>
      </c>
      <c r="H49" s="48">
        <v>276</v>
      </c>
      <c r="I49" s="48"/>
      <c r="J49" s="2" t="s">
        <v>0</v>
      </c>
      <c r="K49" s="27">
        <v>165</v>
      </c>
      <c r="L49" s="27"/>
      <c r="M49" s="3">
        <f>$H49*K49</f>
        <v>45540</v>
      </c>
      <c r="N49" s="27">
        <v>264</v>
      </c>
      <c r="O49" s="27"/>
      <c r="P49" s="3">
        <f>$H49*N49</f>
        <v>72864</v>
      </c>
      <c r="Q49" s="27">
        <v>179</v>
      </c>
      <c r="R49" s="27"/>
      <c r="S49" s="3">
        <f>$H49*Q49</f>
        <v>49404</v>
      </c>
      <c r="T49" s="27">
        <v>105</v>
      </c>
      <c r="U49" s="27"/>
      <c r="V49" s="3">
        <f>$H49*T49</f>
        <v>28980</v>
      </c>
      <c r="W49" s="27">
        <v>169</v>
      </c>
      <c r="X49" s="27"/>
      <c r="Y49" s="3">
        <f>$H49*W49</f>
        <v>46644</v>
      </c>
      <c r="Z49" s="27">
        <v>255</v>
      </c>
      <c r="AA49" s="27"/>
      <c r="AB49" s="3">
        <f>$H49*Z49</f>
        <v>70380</v>
      </c>
      <c r="AC49" s="27">
        <v>170</v>
      </c>
      <c r="AD49" s="27"/>
      <c r="AE49" s="3">
        <f>$H49*AC49</f>
        <v>46920</v>
      </c>
      <c r="AF49" s="27">
        <v>280</v>
      </c>
      <c r="AG49" s="27"/>
      <c r="AH49" s="3">
        <f>$H49*AF49</f>
        <v>77280</v>
      </c>
      <c r="AI49" s="27">
        <v>167</v>
      </c>
      <c r="AJ49" s="27"/>
      <c r="AK49" s="3">
        <f>$H49*AI49</f>
        <v>46092</v>
      </c>
      <c r="AL49" s="27">
        <v>345</v>
      </c>
      <c r="AM49" s="27"/>
      <c r="AN49" s="3">
        <f>$H49*AL49</f>
        <v>95220</v>
      </c>
      <c r="AO49" s="27">
        <v>188</v>
      </c>
      <c r="AP49" s="27"/>
      <c r="AQ49" s="3">
        <f>$H49*AO49</f>
        <v>51888</v>
      </c>
      <c r="AR49" s="27">
        <v>245</v>
      </c>
      <c r="AS49" s="27"/>
      <c r="AT49" s="3">
        <f>$H49*AR49</f>
        <v>67620</v>
      </c>
    </row>
    <row r="50" spans="2:46" ht="32.299999999999997" customHeight="1" x14ac:dyDescent="0.3">
      <c r="B50" s="16" t="s">
        <v>53</v>
      </c>
      <c r="C50" s="17"/>
      <c r="D50" s="17"/>
      <c r="E50" s="17"/>
      <c r="F50" s="17"/>
      <c r="G50" s="17"/>
      <c r="H50" s="17"/>
      <c r="I50" s="17"/>
      <c r="J50" s="17"/>
      <c r="K50" s="18" t="s">
        <v>8</v>
      </c>
      <c r="L50" s="18"/>
      <c r="M50" s="7">
        <f>SUM(M46:M49)</f>
        <v>212405</v>
      </c>
      <c r="N50" s="18" t="s">
        <v>8</v>
      </c>
      <c r="O50" s="18"/>
      <c r="P50" s="7">
        <f>SUM(P46:P49)</f>
        <v>280274</v>
      </c>
      <c r="Q50" s="18" t="s">
        <v>8</v>
      </c>
      <c r="R50" s="18"/>
      <c r="S50" s="7">
        <f>SUM(S46:S49)</f>
        <v>238539</v>
      </c>
      <c r="T50" s="18" t="s">
        <v>8</v>
      </c>
      <c r="U50" s="18"/>
      <c r="V50" s="119">
        <f>SUM(V46:V49)</f>
        <v>177440</v>
      </c>
      <c r="W50" s="18" t="s">
        <v>8</v>
      </c>
      <c r="X50" s="18"/>
      <c r="Y50" s="7">
        <f>SUM(Y46:Y49)</f>
        <v>202464</v>
      </c>
      <c r="Z50" s="18" t="s">
        <v>8</v>
      </c>
      <c r="AA50" s="18"/>
      <c r="AB50" s="7">
        <f>SUM(AB46:AB49)</f>
        <v>272470</v>
      </c>
      <c r="AC50" s="18" t="s">
        <v>8</v>
      </c>
      <c r="AD50" s="18"/>
      <c r="AE50" s="15">
        <f>SUM(AE46:AE49)</f>
        <v>187830</v>
      </c>
      <c r="AF50" s="18" t="s">
        <v>8</v>
      </c>
      <c r="AG50" s="18"/>
      <c r="AH50" s="7">
        <f>SUM(AH46:AH49)</f>
        <v>226240</v>
      </c>
      <c r="AI50" s="18" t="s">
        <v>8</v>
      </c>
      <c r="AJ50" s="18"/>
      <c r="AK50" s="7">
        <f>SUM(AK46:AK49)</f>
        <v>201452</v>
      </c>
      <c r="AL50" s="18" t="s">
        <v>8</v>
      </c>
      <c r="AM50" s="18"/>
      <c r="AN50" s="7">
        <f>SUM(AN46:AN49)</f>
        <v>295080</v>
      </c>
      <c r="AO50" s="18" t="s">
        <v>8</v>
      </c>
      <c r="AP50" s="18"/>
      <c r="AQ50" s="7">
        <f>SUM(AQ46:AQ49)</f>
        <v>210613</v>
      </c>
      <c r="AR50" s="18" t="s">
        <v>8</v>
      </c>
      <c r="AS50" s="18"/>
      <c r="AT50" s="7">
        <f>SUM(AT46:AT49)</f>
        <v>211045</v>
      </c>
    </row>
    <row r="51" spans="2:46" ht="12.05" customHeight="1" x14ac:dyDescent="0.3">
      <c r="B51" s="29" t="s">
        <v>22</v>
      </c>
      <c r="C51" s="30"/>
      <c r="D51" s="19" t="s">
        <v>55</v>
      </c>
      <c r="E51" s="20"/>
      <c r="F51" s="45" t="s">
        <v>18</v>
      </c>
      <c r="G51" s="31" t="s">
        <v>11</v>
      </c>
      <c r="H51" s="28">
        <v>16</v>
      </c>
      <c r="I51" s="28"/>
      <c r="J51" s="28" t="s">
        <v>0</v>
      </c>
      <c r="K51" s="27">
        <v>185</v>
      </c>
      <c r="L51" s="27"/>
      <c r="M51" s="53">
        <f>$H51*K51</f>
        <v>2960</v>
      </c>
      <c r="N51" s="27">
        <v>224</v>
      </c>
      <c r="O51" s="27"/>
      <c r="P51" s="53">
        <f>$H51*N51</f>
        <v>3584</v>
      </c>
      <c r="Q51" s="27">
        <v>299</v>
      </c>
      <c r="R51" s="27"/>
      <c r="S51" s="53">
        <f>$H51*Q51</f>
        <v>4784</v>
      </c>
      <c r="T51" s="27">
        <v>198</v>
      </c>
      <c r="U51" s="27"/>
      <c r="V51" s="53">
        <f>$H51*T51</f>
        <v>3168</v>
      </c>
      <c r="W51" s="27">
        <v>249</v>
      </c>
      <c r="X51" s="27"/>
      <c r="Y51" s="53">
        <f>$H51*W51</f>
        <v>3984</v>
      </c>
      <c r="Z51" s="27">
        <v>225</v>
      </c>
      <c r="AA51" s="27"/>
      <c r="AB51" s="53">
        <f>$H51*Z51</f>
        <v>3600</v>
      </c>
      <c r="AC51" s="27">
        <v>0</v>
      </c>
      <c r="AD51" s="27"/>
      <c r="AE51" s="53">
        <f>$H51*AC51</f>
        <v>0</v>
      </c>
      <c r="AF51" s="27">
        <v>144</v>
      </c>
      <c r="AG51" s="27"/>
      <c r="AH51" s="53">
        <f>$H51*AF51</f>
        <v>2304</v>
      </c>
      <c r="AI51" s="27">
        <v>245</v>
      </c>
      <c r="AJ51" s="27"/>
      <c r="AK51" s="53">
        <f>$H51*AI51</f>
        <v>3920</v>
      </c>
      <c r="AL51" s="27">
        <v>360</v>
      </c>
      <c r="AM51" s="27"/>
      <c r="AN51" s="53">
        <f>$H51*AL51</f>
        <v>5760</v>
      </c>
      <c r="AO51" s="27">
        <v>244</v>
      </c>
      <c r="AP51" s="27"/>
      <c r="AQ51" s="53">
        <f>$H51*AO51</f>
        <v>3904</v>
      </c>
      <c r="AR51" s="27">
        <v>285</v>
      </c>
      <c r="AS51" s="27"/>
      <c r="AT51" s="53">
        <f>$H51*AR51</f>
        <v>4560</v>
      </c>
    </row>
    <row r="52" spans="2:46" ht="11.25" customHeight="1" x14ac:dyDescent="0.3">
      <c r="B52" s="29"/>
      <c r="C52" s="30"/>
      <c r="D52" s="21"/>
      <c r="E52" s="22"/>
      <c r="F52" s="46"/>
      <c r="G52" s="31"/>
      <c r="H52" s="28"/>
      <c r="I52" s="28"/>
      <c r="J52" s="28"/>
      <c r="K52" s="27"/>
      <c r="L52" s="27"/>
      <c r="M52" s="53"/>
      <c r="N52" s="27"/>
      <c r="O52" s="27"/>
      <c r="P52" s="53"/>
      <c r="Q52" s="27"/>
      <c r="R52" s="27"/>
      <c r="S52" s="53"/>
      <c r="T52" s="27"/>
      <c r="U52" s="27"/>
      <c r="V52" s="53"/>
      <c r="W52" s="27"/>
      <c r="X52" s="27"/>
      <c r="Y52" s="53"/>
      <c r="Z52" s="27"/>
      <c r="AA52" s="27"/>
      <c r="AB52" s="53"/>
      <c r="AC52" s="27"/>
      <c r="AD52" s="27"/>
      <c r="AE52" s="53"/>
      <c r="AF52" s="27"/>
      <c r="AG52" s="27"/>
      <c r="AH52" s="53"/>
      <c r="AI52" s="27"/>
      <c r="AJ52" s="27"/>
      <c r="AK52" s="53"/>
      <c r="AL52" s="27"/>
      <c r="AM52" s="27"/>
      <c r="AN52" s="53"/>
      <c r="AO52" s="27"/>
      <c r="AP52" s="27"/>
      <c r="AQ52" s="53"/>
      <c r="AR52" s="27"/>
      <c r="AS52" s="27"/>
      <c r="AT52" s="53"/>
    </row>
    <row r="53" spans="2:46" ht="18.7" customHeight="1" x14ac:dyDescent="0.3">
      <c r="B53" s="29"/>
      <c r="C53" s="30"/>
      <c r="D53" s="23"/>
      <c r="E53" s="24"/>
      <c r="F53" s="47"/>
      <c r="G53" s="6" t="s">
        <v>9</v>
      </c>
      <c r="H53" s="25">
        <v>22</v>
      </c>
      <c r="I53" s="26"/>
      <c r="J53" s="2" t="s">
        <v>0</v>
      </c>
      <c r="K53" s="49">
        <v>95</v>
      </c>
      <c r="L53" s="50"/>
      <c r="M53" s="3">
        <f>$H53*K53</f>
        <v>2090</v>
      </c>
      <c r="N53" s="49">
        <v>163</v>
      </c>
      <c r="O53" s="50"/>
      <c r="P53" s="3">
        <f>$H53*N53</f>
        <v>3586</v>
      </c>
      <c r="Q53" s="49">
        <v>136</v>
      </c>
      <c r="R53" s="50"/>
      <c r="S53" s="3">
        <f>$H53*Q53</f>
        <v>2992</v>
      </c>
      <c r="T53" s="49">
        <v>118</v>
      </c>
      <c r="U53" s="50"/>
      <c r="V53" s="3">
        <f>$H53*T53</f>
        <v>2596</v>
      </c>
      <c r="W53" s="49">
        <v>99</v>
      </c>
      <c r="X53" s="50"/>
      <c r="Y53" s="3">
        <f>$H53*W53</f>
        <v>2178</v>
      </c>
      <c r="Z53" s="49">
        <v>165</v>
      </c>
      <c r="AA53" s="50"/>
      <c r="AB53" s="3">
        <f>$H53*Z53</f>
        <v>3630</v>
      </c>
      <c r="AC53" s="49">
        <v>0</v>
      </c>
      <c r="AD53" s="50"/>
      <c r="AE53" s="3">
        <f>$H53*AC53</f>
        <v>0</v>
      </c>
      <c r="AF53" s="49">
        <v>144</v>
      </c>
      <c r="AG53" s="50"/>
      <c r="AH53" s="3">
        <f>$H53*AF53</f>
        <v>3168</v>
      </c>
      <c r="AI53" s="49">
        <v>97</v>
      </c>
      <c r="AJ53" s="50"/>
      <c r="AK53" s="3">
        <f>$H53*AI53</f>
        <v>2134</v>
      </c>
      <c r="AL53" s="49">
        <v>345</v>
      </c>
      <c r="AM53" s="50"/>
      <c r="AN53" s="3">
        <f>$H53*AL53</f>
        <v>7590</v>
      </c>
      <c r="AO53" s="49">
        <v>175</v>
      </c>
      <c r="AP53" s="50"/>
      <c r="AQ53" s="3">
        <f>$H53*AO53</f>
        <v>3850</v>
      </c>
      <c r="AR53" s="49">
        <v>280</v>
      </c>
      <c r="AS53" s="50"/>
      <c r="AT53" s="3">
        <f>$H53*AR53</f>
        <v>6160</v>
      </c>
    </row>
    <row r="54" spans="2:46" ht="16.5" customHeight="1" x14ac:dyDescent="0.3">
      <c r="B54" s="29"/>
      <c r="C54" s="30"/>
      <c r="D54" s="31" t="s">
        <v>56</v>
      </c>
      <c r="E54" s="31"/>
      <c r="F54" s="31" t="s">
        <v>23</v>
      </c>
      <c r="G54" s="31" t="s">
        <v>9</v>
      </c>
      <c r="H54" s="28">
        <v>103</v>
      </c>
      <c r="I54" s="28"/>
      <c r="J54" s="28" t="s">
        <v>0</v>
      </c>
      <c r="K54" s="27">
        <v>95</v>
      </c>
      <c r="L54" s="27"/>
      <c r="M54" s="53">
        <f>$H54*K54</f>
        <v>9785</v>
      </c>
      <c r="N54" s="27">
        <v>224</v>
      </c>
      <c r="O54" s="27"/>
      <c r="P54" s="53">
        <f>$H54*N54</f>
        <v>23072</v>
      </c>
      <c r="Q54" s="27">
        <v>136</v>
      </c>
      <c r="R54" s="27"/>
      <c r="S54" s="53">
        <f>$H54*Q54</f>
        <v>14008</v>
      </c>
      <c r="T54" s="27">
        <v>118</v>
      </c>
      <c r="U54" s="27"/>
      <c r="V54" s="53">
        <f>$H54*T54</f>
        <v>12154</v>
      </c>
      <c r="W54" s="27">
        <v>99</v>
      </c>
      <c r="X54" s="27"/>
      <c r="Y54" s="53">
        <f>$H54*W54</f>
        <v>10197</v>
      </c>
      <c r="Z54" s="27">
        <v>225</v>
      </c>
      <c r="AA54" s="27"/>
      <c r="AB54" s="53">
        <f>$H54*Z54</f>
        <v>23175</v>
      </c>
      <c r="AC54" s="27">
        <v>0</v>
      </c>
      <c r="AD54" s="27"/>
      <c r="AE54" s="53">
        <f>$H54*AC54</f>
        <v>0</v>
      </c>
      <c r="AF54" s="27">
        <v>144</v>
      </c>
      <c r="AG54" s="27"/>
      <c r="AH54" s="53">
        <f>$H54*AF54</f>
        <v>14832</v>
      </c>
      <c r="AI54" s="27">
        <v>97</v>
      </c>
      <c r="AJ54" s="27"/>
      <c r="AK54" s="53">
        <f>$H54*AI54</f>
        <v>9991</v>
      </c>
      <c r="AL54" s="27">
        <v>360</v>
      </c>
      <c r="AM54" s="27"/>
      <c r="AN54" s="53">
        <f>$H54*AL54</f>
        <v>37080</v>
      </c>
      <c r="AO54" s="27">
        <v>175</v>
      </c>
      <c r="AP54" s="27"/>
      <c r="AQ54" s="53">
        <f>$H54*AO54</f>
        <v>18025</v>
      </c>
      <c r="AR54" s="27">
        <v>275</v>
      </c>
      <c r="AS54" s="27"/>
      <c r="AT54" s="53">
        <f>$H54*AR54</f>
        <v>28325</v>
      </c>
    </row>
    <row r="55" spans="2:46" ht="9.6999999999999993" customHeight="1" x14ac:dyDescent="0.3">
      <c r="B55" s="29"/>
      <c r="C55" s="30"/>
      <c r="D55" s="31"/>
      <c r="E55" s="31"/>
      <c r="F55" s="31"/>
      <c r="G55" s="31"/>
      <c r="H55" s="28"/>
      <c r="I55" s="28"/>
      <c r="J55" s="28"/>
      <c r="K55" s="27"/>
      <c r="L55" s="27"/>
      <c r="M55" s="53"/>
      <c r="N55" s="27"/>
      <c r="O55" s="27"/>
      <c r="P55" s="53"/>
      <c r="Q55" s="27"/>
      <c r="R55" s="27"/>
      <c r="S55" s="53"/>
      <c r="T55" s="27"/>
      <c r="U55" s="27"/>
      <c r="V55" s="53"/>
      <c r="W55" s="27"/>
      <c r="X55" s="27"/>
      <c r="Y55" s="53"/>
      <c r="Z55" s="27"/>
      <c r="AA55" s="27"/>
      <c r="AB55" s="53"/>
      <c r="AC55" s="27"/>
      <c r="AD55" s="27"/>
      <c r="AE55" s="53"/>
      <c r="AF55" s="27"/>
      <c r="AG55" s="27"/>
      <c r="AH55" s="53"/>
      <c r="AI55" s="27"/>
      <c r="AJ55" s="27"/>
      <c r="AK55" s="53"/>
      <c r="AL55" s="27"/>
      <c r="AM55" s="27"/>
      <c r="AN55" s="53"/>
      <c r="AO55" s="27"/>
      <c r="AP55" s="27"/>
      <c r="AQ55" s="53"/>
      <c r="AR55" s="27"/>
      <c r="AS55" s="27"/>
      <c r="AT55" s="53"/>
    </row>
    <row r="56" spans="2:46" ht="17.350000000000001" customHeight="1" x14ac:dyDescent="0.3">
      <c r="B56" s="29"/>
      <c r="C56" s="30"/>
      <c r="D56" s="31"/>
      <c r="E56" s="31"/>
      <c r="F56" s="6" t="s">
        <v>15</v>
      </c>
      <c r="G56" s="6" t="s">
        <v>9</v>
      </c>
      <c r="H56" s="28">
        <v>34</v>
      </c>
      <c r="I56" s="28"/>
      <c r="J56" s="2" t="s">
        <v>0</v>
      </c>
      <c r="K56" s="27">
        <v>95</v>
      </c>
      <c r="L56" s="27"/>
      <c r="M56" s="3">
        <f>$H56*K56</f>
        <v>3230</v>
      </c>
      <c r="N56" s="27">
        <v>223</v>
      </c>
      <c r="O56" s="27"/>
      <c r="P56" s="3">
        <f>$H56*N56</f>
        <v>7582</v>
      </c>
      <c r="Q56" s="27">
        <v>136</v>
      </c>
      <c r="R56" s="27"/>
      <c r="S56" s="3">
        <f>$H56*Q56</f>
        <v>4624</v>
      </c>
      <c r="T56" s="27">
        <v>118</v>
      </c>
      <c r="U56" s="27"/>
      <c r="V56" s="3">
        <f>$H56*T56</f>
        <v>4012</v>
      </c>
      <c r="W56" s="27">
        <v>99</v>
      </c>
      <c r="X56" s="27"/>
      <c r="Y56" s="3">
        <f>$H56*W56</f>
        <v>3366</v>
      </c>
      <c r="Z56" s="27">
        <v>225</v>
      </c>
      <c r="AA56" s="27"/>
      <c r="AB56" s="3">
        <f>$H56*Z56</f>
        <v>7650</v>
      </c>
      <c r="AC56" s="27">
        <v>0</v>
      </c>
      <c r="AD56" s="27"/>
      <c r="AE56" s="3">
        <f>$H56*AC56</f>
        <v>0</v>
      </c>
      <c r="AF56" s="27">
        <v>144</v>
      </c>
      <c r="AG56" s="27"/>
      <c r="AH56" s="3">
        <f>$H56*AF56</f>
        <v>4896</v>
      </c>
      <c r="AI56" s="27">
        <v>97</v>
      </c>
      <c r="AJ56" s="27"/>
      <c r="AK56" s="3">
        <f>$H56*AI56</f>
        <v>3298</v>
      </c>
      <c r="AL56" s="27">
        <v>360</v>
      </c>
      <c r="AM56" s="27"/>
      <c r="AN56" s="3">
        <f>$H56*AL56</f>
        <v>12240</v>
      </c>
      <c r="AO56" s="27">
        <v>175</v>
      </c>
      <c r="AP56" s="27"/>
      <c r="AQ56" s="3">
        <f>$H56*AO56</f>
        <v>5950</v>
      </c>
      <c r="AR56" s="27">
        <v>245</v>
      </c>
      <c r="AS56" s="27"/>
      <c r="AT56" s="3">
        <f>$H56*AR56</f>
        <v>8330</v>
      </c>
    </row>
    <row r="57" spans="2:46" ht="25.5" customHeight="1" x14ac:dyDescent="0.3">
      <c r="B57" s="16" t="s">
        <v>54</v>
      </c>
      <c r="C57" s="17"/>
      <c r="D57" s="17"/>
      <c r="E57" s="17"/>
      <c r="F57" s="17"/>
      <c r="G57" s="17"/>
      <c r="H57" s="17"/>
      <c r="I57" s="17"/>
      <c r="J57" s="17"/>
      <c r="K57" s="18" t="s">
        <v>8</v>
      </c>
      <c r="L57" s="18"/>
      <c r="M57" s="12">
        <f>SUM(M51:M56)</f>
        <v>18065</v>
      </c>
      <c r="N57" s="18" t="s">
        <v>8</v>
      </c>
      <c r="O57" s="18"/>
      <c r="P57" s="7">
        <f>SUM(P51:P56)</f>
        <v>37824</v>
      </c>
      <c r="Q57" s="18" t="s">
        <v>8</v>
      </c>
      <c r="R57" s="18"/>
      <c r="S57" s="7">
        <f>SUM(S51:S56)</f>
        <v>26408</v>
      </c>
      <c r="T57" s="18" t="s">
        <v>8</v>
      </c>
      <c r="U57" s="18"/>
      <c r="V57" s="7">
        <f>SUM(V51:V56)</f>
        <v>21930</v>
      </c>
      <c r="W57" s="18" t="s">
        <v>8</v>
      </c>
      <c r="X57" s="18"/>
      <c r="Y57" s="7">
        <f>SUM(Y51:Y56)</f>
        <v>19725</v>
      </c>
      <c r="Z57" s="18" t="s">
        <v>8</v>
      </c>
      <c r="AA57" s="18"/>
      <c r="AB57" s="7">
        <f>SUM(AB51:AB56)</f>
        <v>38055</v>
      </c>
      <c r="AC57" s="18" t="s">
        <v>8</v>
      </c>
      <c r="AD57" s="18"/>
      <c r="AE57" s="7">
        <f>SUM(AE51:AE56)</f>
        <v>0</v>
      </c>
      <c r="AF57" s="18" t="s">
        <v>8</v>
      </c>
      <c r="AG57" s="18"/>
      <c r="AH57" s="7">
        <f>SUM(AH51:AH56)</f>
        <v>25200</v>
      </c>
      <c r="AI57" s="18" t="s">
        <v>8</v>
      </c>
      <c r="AJ57" s="18"/>
      <c r="AK57" s="7">
        <f>SUM(AK51:AK56)</f>
        <v>19343</v>
      </c>
      <c r="AL57" s="18" t="s">
        <v>8</v>
      </c>
      <c r="AM57" s="18"/>
      <c r="AN57" s="7">
        <f>SUM(AN51:AN56)</f>
        <v>62670</v>
      </c>
      <c r="AO57" s="18" t="s">
        <v>8</v>
      </c>
      <c r="AP57" s="18"/>
      <c r="AQ57" s="7">
        <f>SUM(AQ51:AQ56)</f>
        <v>31729</v>
      </c>
      <c r="AR57" s="18" t="s">
        <v>8</v>
      </c>
      <c r="AS57" s="18"/>
      <c r="AT57" s="7">
        <f>SUM(AT51:AT56)</f>
        <v>47375</v>
      </c>
    </row>
    <row r="60" spans="2:46" x14ac:dyDescent="0.3">
      <c r="F60" t="s">
        <v>14</v>
      </c>
      <c r="G60" s="13">
        <v>48400</v>
      </c>
    </row>
    <row r="61" spans="2:46" x14ac:dyDescent="0.3">
      <c r="F61" t="s">
        <v>66</v>
      </c>
      <c r="G61" s="13">
        <v>70000</v>
      </c>
    </row>
    <row r="62" spans="2:46" x14ac:dyDescent="0.3">
      <c r="F62" t="s">
        <v>67</v>
      </c>
      <c r="G62" s="13">
        <v>150000</v>
      </c>
    </row>
    <row r="63" spans="2:46" x14ac:dyDescent="0.3">
      <c r="F63" t="s">
        <v>68</v>
      </c>
      <c r="G63" s="13">
        <v>110000</v>
      </c>
      <c r="H63" s="14">
        <v>112660</v>
      </c>
    </row>
    <row r="64" spans="2:46" x14ac:dyDescent="0.3">
      <c r="F64" t="s">
        <v>17</v>
      </c>
      <c r="G64" s="13">
        <v>78690</v>
      </c>
      <c r="H64" s="14">
        <v>104999</v>
      </c>
    </row>
    <row r="65" spans="6:7" x14ac:dyDescent="0.3">
      <c r="F65" t="s">
        <v>69</v>
      </c>
      <c r="G65" s="13">
        <v>331800</v>
      </c>
    </row>
    <row r="66" spans="6:7" x14ac:dyDescent="0.3">
      <c r="F66" t="s">
        <v>70</v>
      </c>
      <c r="G66" s="13">
        <v>204050</v>
      </c>
    </row>
    <row r="67" spans="6:7" x14ac:dyDescent="0.3">
      <c r="F67" t="s">
        <v>71</v>
      </c>
      <c r="G67" s="13">
        <v>100000</v>
      </c>
    </row>
    <row r="68" spans="6:7" x14ac:dyDescent="0.3">
      <c r="F68" t="s">
        <v>72</v>
      </c>
      <c r="G68" s="13">
        <v>260000</v>
      </c>
    </row>
    <row r="69" spans="6:7" x14ac:dyDescent="0.3">
      <c r="F69" t="s">
        <v>73</v>
      </c>
      <c r="G69" s="13">
        <v>25940</v>
      </c>
    </row>
  </sheetData>
  <sheetProtection algorithmName="SHA-512" hashValue="/HAaBASArgn14SYLGF0m4BnbMk0BlaAYI8g86z42kda1zgBXP/a+QHeatahPo7hN7h18PRqa0awkisQ9l3HX7w==" saltValue="dgbmdoJ4uVH8MAZHnjY5Aw==" spinCount="100000" sheet="1" objects="1" scenarios="1" selectLockedCells="1" selectUnlockedCells="1"/>
  <mergeCells count="739">
    <mergeCell ref="AL54:AM55"/>
    <mergeCell ref="AN54:AN55"/>
    <mergeCell ref="AL56:AM56"/>
    <mergeCell ref="AL57:AM57"/>
    <mergeCell ref="AL45:AM45"/>
    <mergeCell ref="AL46:AM46"/>
    <mergeCell ref="AL47:AM47"/>
    <mergeCell ref="AL48:AM48"/>
    <mergeCell ref="AL49:AM49"/>
    <mergeCell ref="AL50:AM50"/>
    <mergeCell ref="AL51:AM52"/>
    <mergeCell ref="AN51:AN52"/>
    <mergeCell ref="AL53:AM53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44:AM44"/>
    <mergeCell ref="AL27:AM27"/>
    <mergeCell ref="AL28:AM28"/>
    <mergeCell ref="AL29:AM29"/>
    <mergeCell ref="AL30:AM30"/>
    <mergeCell ref="AL31:AM31"/>
    <mergeCell ref="AL32:AM32"/>
    <mergeCell ref="AL33:AM33"/>
    <mergeCell ref="AL34:AM34"/>
    <mergeCell ref="AL35:AM35"/>
    <mergeCell ref="AC56:AD56"/>
    <mergeCell ref="AC57:AD57"/>
    <mergeCell ref="AL2:AN5"/>
    <mergeCell ref="AL6:AM7"/>
    <mergeCell ref="AN6:AN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C46:AD46"/>
    <mergeCell ref="AC47:AD47"/>
    <mergeCell ref="AC48:AD48"/>
    <mergeCell ref="AC49:AD49"/>
    <mergeCell ref="AC50:AD50"/>
    <mergeCell ref="AC51:AD52"/>
    <mergeCell ref="AE51:AE52"/>
    <mergeCell ref="AC53:AD53"/>
    <mergeCell ref="AC54:AD55"/>
    <mergeCell ref="AE54:AE55"/>
    <mergeCell ref="AC37:AD37"/>
    <mergeCell ref="AC38:AD38"/>
    <mergeCell ref="AC39:AD39"/>
    <mergeCell ref="AC40:AD40"/>
    <mergeCell ref="AC41:AD41"/>
    <mergeCell ref="AC42:AD42"/>
    <mergeCell ref="AC43:AD43"/>
    <mergeCell ref="AC44:AD44"/>
    <mergeCell ref="AC45:AD45"/>
    <mergeCell ref="AC28:AD28"/>
    <mergeCell ref="AC29:AD29"/>
    <mergeCell ref="AC30:AD30"/>
    <mergeCell ref="AC31:AD31"/>
    <mergeCell ref="AC32:AD32"/>
    <mergeCell ref="AC33:AD33"/>
    <mergeCell ref="AC34:AD34"/>
    <mergeCell ref="AC35:AD35"/>
    <mergeCell ref="AC36:AD36"/>
    <mergeCell ref="Z57:AA57"/>
    <mergeCell ref="AC2:AE5"/>
    <mergeCell ref="AC6:AD7"/>
    <mergeCell ref="AE6:AE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Z48:AA48"/>
    <mergeCell ref="Z49:AA49"/>
    <mergeCell ref="Z50:AA50"/>
    <mergeCell ref="Z51:AA52"/>
    <mergeCell ref="AB51:AB52"/>
    <mergeCell ref="Z53:AA53"/>
    <mergeCell ref="Z54:AA55"/>
    <mergeCell ref="AB54:AB55"/>
    <mergeCell ref="Z56:AA56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T50:U50"/>
    <mergeCell ref="T51:U52"/>
    <mergeCell ref="V51:V52"/>
    <mergeCell ref="T53:U53"/>
    <mergeCell ref="T54:U55"/>
    <mergeCell ref="V54:V55"/>
    <mergeCell ref="T56:U56"/>
    <mergeCell ref="T57:U57"/>
    <mergeCell ref="Z2:AB5"/>
    <mergeCell ref="Z6:AA7"/>
    <mergeCell ref="AB6:AB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:V5"/>
    <mergeCell ref="T6:U7"/>
    <mergeCell ref="V6:V7"/>
    <mergeCell ref="T8:U8"/>
    <mergeCell ref="T9:U9"/>
    <mergeCell ref="T10:U10"/>
    <mergeCell ref="T11:U11"/>
    <mergeCell ref="T12:U12"/>
    <mergeCell ref="T13:U13"/>
    <mergeCell ref="N49:O49"/>
    <mergeCell ref="N56:O56"/>
    <mergeCell ref="N2:P5"/>
    <mergeCell ref="N6:O7"/>
    <mergeCell ref="P6:P7"/>
    <mergeCell ref="N50:O50"/>
    <mergeCell ref="N51:O52"/>
    <mergeCell ref="P51:P52"/>
    <mergeCell ref="N53:O53"/>
    <mergeCell ref="N54:O55"/>
    <mergeCell ref="P54:P55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8:O8"/>
    <mergeCell ref="N9:O9"/>
    <mergeCell ref="N10:O10"/>
    <mergeCell ref="N11:O11"/>
    <mergeCell ref="N12:O12"/>
    <mergeCell ref="K49:L49"/>
    <mergeCell ref="K56:L56"/>
    <mergeCell ref="K2:M5"/>
    <mergeCell ref="K6:L7"/>
    <mergeCell ref="M6:M7"/>
    <mergeCell ref="K50:L50"/>
    <mergeCell ref="K51:L52"/>
    <mergeCell ref="M51:M52"/>
    <mergeCell ref="K53:L53"/>
    <mergeCell ref="K54:L55"/>
    <mergeCell ref="M54:M55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8:L8"/>
    <mergeCell ref="K9:L9"/>
    <mergeCell ref="K10:L10"/>
    <mergeCell ref="K11:L11"/>
    <mergeCell ref="K12:L12"/>
    <mergeCell ref="AR56:AS56"/>
    <mergeCell ref="AR57:AS57"/>
    <mergeCell ref="AR46:AS46"/>
    <mergeCell ref="AR47:AS47"/>
    <mergeCell ref="AR48:AS48"/>
    <mergeCell ref="AR49:AS49"/>
    <mergeCell ref="AR50:AS50"/>
    <mergeCell ref="AR51:AS52"/>
    <mergeCell ref="AR28:AS28"/>
    <mergeCell ref="AR29:AS29"/>
    <mergeCell ref="AR30:AS30"/>
    <mergeCell ref="AR31:AS31"/>
    <mergeCell ref="AR32:AS32"/>
    <mergeCell ref="AR33:AS33"/>
    <mergeCell ref="AR34:AS34"/>
    <mergeCell ref="AR35:AS35"/>
    <mergeCell ref="AR36:AS36"/>
    <mergeCell ref="AR14:AS14"/>
    <mergeCell ref="AR15:AS15"/>
    <mergeCell ref="AT51:AT52"/>
    <mergeCell ref="AR53:AS53"/>
    <mergeCell ref="AR54:AS55"/>
    <mergeCell ref="AT54:AT55"/>
    <mergeCell ref="AR37:AS37"/>
    <mergeCell ref="AR38:AS38"/>
    <mergeCell ref="AR39:AS39"/>
    <mergeCell ref="AR40:AS40"/>
    <mergeCell ref="AR41:AS41"/>
    <mergeCell ref="AR42:AS42"/>
    <mergeCell ref="AR43:AS43"/>
    <mergeCell ref="AR44:AS44"/>
    <mergeCell ref="AR45:AS45"/>
    <mergeCell ref="AR2:AT5"/>
    <mergeCell ref="AR6:AS7"/>
    <mergeCell ref="AT6:AT7"/>
    <mergeCell ref="AR8:AS8"/>
    <mergeCell ref="AR9:AS9"/>
    <mergeCell ref="AR10:AS10"/>
    <mergeCell ref="AR11:AS11"/>
    <mergeCell ref="AR12:AS12"/>
    <mergeCell ref="AR13:AS13"/>
    <mergeCell ref="AR16:AS16"/>
    <mergeCell ref="AR17:AS17"/>
    <mergeCell ref="AR18:AS18"/>
    <mergeCell ref="AR19:AS19"/>
    <mergeCell ref="AR20:AS20"/>
    <mergeCell ref="AR21:AS21"/>
    <mergeCell ref="AR22:AS22"/>
    <mergeCell ref="AR23:AS23"/>
    <mergeCell ref="AR24:AS24"/>
    <mergeCell ref="AR25:AS25"/>
    <mergeCell ref="AR26:AS26"/>
    <mergeCell ref="AR27:AS27"/>
    <mergeCell ref="AO50:AP50"/>
    <mergeCell ref="AO51:AP52"/>
    <mergeCell ref="AQ51:AQ52"/>
    <mergeCell ref="AO53:AP53"/>
    <mergeCell ref="AO54:AP55"/>
    <mergeCell ref="AQ54:AQ55"/>
    <mergeCell ref="AO32:AP32"/>
    <mergeCell ref="AO33:AP33"/>
    <mergeCell ref="AO34:AP34"/>
    <mergeCell ref="AO35:AP35"/>
    <mergeCell ref="AO36:AP36"/>
    <mergeCell ref="AO37:AP37"/>
    <mergeCell ref="AO38:AP38"/>
    <mergeCell ref="AO39:AP39"/>
    <mergeCell ref="AO40:AP40"/>
    <mergeCell ref="AO56:AP56"/>
    <mergeCell ref="AO57:AP57"/>
    <mergeCell ref="AO41:AP41"/>
    <mergeCell ref="AO42:AP42"/>
    <mergeCell ref="AO43:AP43"/>
    <mergeCell ref="AO44:AP44"/>
    <mergeCell ref="AO45:AP45"/>
    <mergeCell ref="AO46:AP46"/>
    <mergeCell ref="AO47:AP47"/>
    <mergeCell ref="AO48:AP48"/>
    <mergeCell ref="AO49:AP49"/>
    <mergeCell ref="AO23:AP23"/>
    <mergeCell ref="AO24:AP24"/>
    <mergeCell ref="AO25:AP25"/>
    <mergeCell ref="AO26:AP26"/>
    <mergeCell ref="AO27:AP27"/>
    <mergeCell ref="AO28:AP28"/>
    <mergeCell ref="AO29:AP29"/>
    <mergeCell ref="AO30:AP30"/>
    <mergeCell ref="AO31:AP31"/>
    <mergeCell ref="AO2:AQ5"/>
    <mergeCell ref="AO6:AP7"/>
    <mergeCell ref="AQ6:AQ7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  <mergeCell ref="AO17:AP17"/>
    <mergeCell ref="AO18:AP18"/>
    <mergeCell ref="AO19:AP19"/>
    <mergeCell ref="AO20:AP20"/>
    <mergeCell ref="AO21:AP21"/>
    <mergeCell ref="AO22:AP22"/>
    <mergeCell ref="AI54:AJ55"/>
    <mergeCell ref="AK54:AK55"/>
    <mergeCell ref="AI56:AJ56"/>
    <mergeCell ref="AI57:AJ57"/>
    <mergeCell ref="AI45:AJ45"/>
    <mergeCell ref="AI46:AJ46"/>
    <mergeCell ref="AI47:AJ47"/>
    <mergeCell ref="AI48:AJ48"/>
    <mergeCell ref="AI49:AJ49"/>
    <mergeCell ref="AI50:AJ50"/>
    <mergeCell ref="AI51:AJ52"/>
    <mergeCell ref="AK51:AK52"/>
    <mergeCell ref="AI53:AJ53"/>
    <mergeCell ref="AI36:AJ36"/>
    <mergeCell ref="AI37:AJ37"/>
    <mergeCell ref="AI38:AJ38"/>
    <mergeCell ref="AI39:AJ39"/>
    <mergeCell ref="AI40:AJ40"/>
    <mergeCell ref="AI41:AJ41"/>
    <mergeCell ref="AI42:AJ42"/>
    <mergeCell ref="AI43:AJ43"/>
    <mergeCell ref="AI44:AJ44"/>
    <mergeCell ref="AI27:AJ27"/>
    <mergeCell ref="AI28:AJ28"/>
    <mergeCell ref="AI29:AJ29"/>
    <mergeCell ref="AI30:AJ30"/>
    <mergeCell ref="AI31:AJ31"/>
    <mergeCell ref="AI32:AJ32"/>
    <mergeCell ref="AI33:AJ33"/>
    <mergeCell ref="AI34:AJ34"/>
    <mergeCell ref="AI35:AJ35"/>
    <mergeCell ref="AI2:AK5"/>
    <mergeCell ref="AI6:AJ7"/>
    <mergeCell ref="AK6:AK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I23:AJ23"/>
    <mergeCell ref="AI24:AJ24"/>
    <mergeCell ref="AI25:AJ25"/>
    <mergeCell ref="AI26:AJ26"/>
    <mergeCell ref="AF57:AG57"/>
    <mergeCell ref="AF48:AG48"/>
    <mergeCell ref="AF49:AG49"/>
    <mergeCell ref="AF50:AG50"/>
    <mergeCell ref="AF51:AG52"/>
    <mergeCell ref="AH51:AH52"/>
    <mergeCell ref="AF53:AG53"/>
    <mergeCell ref="AF54:AG55"/>
    <mergeCell ref="AH54:AH55"/>
    <mergeCell ref="AF56:AG56"/>
    <mergeCell ref="AF39:AG39"/>
    <mergeCell ref="AF40:AG40"/>
    <mergeCell ref="AF41:AG41"/>
    <mergeCell ref="AF42:AG42"/>
    <mergeCell ref="AF43:AG43"/>
    <mergeCell ref="AF44:AG44"/>
    <mergeCell ref="AF45:AG45"/>
    <mergeCell ref="AF46:AG46"/>
    <mergeCell ref="AF47:AG47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F29:AG29"/>
    <mergeCell ref="W50:X50"/>
    <mergeCell ref="W51:X52"/>
    <mergeCell ref="Y51:Y52"/>
    <mergeCell ref="W53:X53"/>
    <mergeCell ref="W54:X55"/>
    <mergeCell ref="Y54:Y55"/>
    <mergeCell ref="W56:X56"/>
    <mergeCell ref="W57:X57"/>
    <mergeCell ref="AF2:AH5"/>
    <mergeCell ref="AF6:AG7"/>
    <mergeCell ref="AH6:AH7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F20:AG2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:Y5"/>
    <mergeCell ref="W6:X7"/>
    <mergeCell ref="Y6:Y7"/>
    <mergeCell ref="W8:X8"/>
    <mergeCell ref="W9:X9"/>
    <mergeCell ref="W10:X10"/>
    <mergeCell ref="W11:X11"/>
    <mergeCell ref="W12:X12"/>
    <mergeCell ref="W13:X13"/>
    <mergeCell ref="B2:J2"/>
    <mergeCell ref="B3:J3"/>
    <mergeCell ref="B4:J4"/>
    <mergeCell ref="B5:J5"/>
    <mergeCell ref="Q2:S5"/>
    <mergeCell ref="H11:I11"/>
    <mergeCell ref="B13:J13"/>
    <mergeCell ref="Q13:R13"/>
    <mergeCell ref="F8:F12"/>
    <mergeCell ref="Q11:R11"/>
    <mergeCell ref="Q12:R12"/>
    <mergeCell ref="D8:E10"/>
    <mergeCell ref="D11:E12"/>
    <mergeCell ref="H12:I12"/>
    <mergeCell ref="Q6:R7"/>
    <mergeCell ref="S6:S7"/>
    <mergeCell ref="B8:C12"/>
    <mergeCell ref="H8:I8"/>
    <mergeCell ref="H9:I9"/>
    <mergeCell ref="H10:I10"/>
    <mergeCell ref="B6:C7"/>
    <mergeCell ref="D6:E7"/>
    <mergeCell ref="F6:F7"/>
    <mergeCell ref="H6:I7"/>
    <mergeCell ref="F23:F27"/>
    <mergeCell ref="H23:I23"/>
    <mergeCell ref="Q23:R23"/>
    <mergeCell ref="H24:I24"/>
    <mergeCell ref="Q24:R24"/>
    <mergeCell ref="H25:I25"/>
    <mergeCell ref="Q25:R25"/>
    <mergeCell ref="H26:I26"/>
    <mergeCell ref="Q26:R26"/>
    <mergeCell ref="H27:I27"/>
    <mergeCell ref="Q27:R27"/>
    <mergeCell ref="B28:J28"/>
    <mergeCell ref="Q28:R28"/>
    <mergeCell ref="B46:C49"/>
    <mergeCell ref="D46:E47"/>
    <mergeCell ref="F46:F49"/>
    <mergeCell ref="H46:I46"/>
    <mergeCell ref="Q46:R46"/>
    <mergeCell ref="H47:I47"/>
    <mergeCell ref="Q47:R47"/>
    <mergeCell ref="H48:I48"/>
    <mergeCell ref="Q48:R48"/>
    <mergeCell ref="H49:I49"/>
    <mergeCell ref="Q49:R49"/>
    <mergeCell ref="Q43:R43"/>
    <mergeCell ref="Q44:R44"/>
    <mergeCell ref="H41:I41"/>
    <mergeCell ref="Q41:R41"/>
    <mergeCell ref="H43:I43"/>
    <mergeCell ref="H44:I44"/>
    <mergeCell ref="D48:E49"/>
    <mergeCell ref="B45:J45"/>
    <mergeCell ref="Q45:R45"/>
    <mergeCell ref="B42:J42"/>
    <mergeCell ref="Q42:R42"/>
    <mergeCell ref="B50:J50"/>
    <mergeCell ref="B22:J22"/>
    <mergeCell ref="Q22:R22"/>
    <mergeCell ref="D20:E20"/>
    <mergeCell ref="B23:C27"/>
    <mergeCell ref="S51:S52"/>
    <mergeCell ref="S54:S55"/>
    <mergeCell ref="B51:C56"/>
    <mergeCell ref="D54:E56"/>
    <mergeCell ref="H56:I56"/>
    <mergeCell ref="Q56:R56"/>
    <mergeCell ref="Q50:R50"/>
    <mergeCell ref="D43:E43"/>
    <mergeCell ref="D44:E44"/>
    <mergeCell ref="B43:C44"/>
    <mergeCell ref="F43:F44"/>
    <mergeCell ref="B39:C41"/>
    <mergeCell ref="D39:E40"/>
    <mergeCell ref="F39:F41"/>
    <mergeCell ref="H39:I39"/>
    <mergeCell ref="Q39:R39"/>
    <mergeCell ref="H40:I40"/>
    <mergeCell ref="Q40:R40"/>
    <mergeCell ref="D41:E41"/>
    <mergeCell ref="B57:J57"/>
    <mergeCell ref="F54:F55"/>
    <mergeCell ref="G51:G52"/>
    <mergeCell ref="G54:G55"/>
    <mergeCell ref="H51:I52"/>
    <mergeCell ref="H54:I55"/>
    <mergeCell ref="J51:J52"/>
    <mergeCell ref="J54:J55"/>
    <mergeCell ref="Q51:R52"/>
    <mergeCell ref="Q54:R55"/>
    <mergeCell ref="D51:E53"/>
    <mergeCell ref="H53:I53"/>
    <mergeCell ref="Q53:R53"/>
    <mergeCell ref="F51:F53"/>
    <mergeCell ref="Q57:R57"/>
    <mergeCell ref="K57:L57"/>
    <mergeCell ref="N57:O57"/>
    <mergeCell ref="D14:E16"/>
    <mergeCell ref="D17:E18"/>
    <mergeCell ref="B19:J19"/>
    <mergeCell ref="Q19:R19"/>
    <mergeCell ref="H16:I16"/>
    <mergeCell ref="Q16:R16"/>
    <mergeCell ref="H17:I17"/>
    <mergeCell ref="Q17:R17"/>
    <mergeCell ref="H18:I18"/>
    <mergeCell ref="Q18:R18"/>
    <mergeCell ref="J6:J7"/>
    <mergeCell ref="G6:G7"/>
    <mergeCell ref="Q8:R8"/>
    <mergeCell ref="Q9:R9"/>
    <mergeCell ref="Q10:R10"/>
    <mergeCell ref="Q37:R37"/>
    <mergeCell ref="H33:I33"/>
    <mergeCell ref="Q33:R33"/>
    <mergeCell ref="B29:C33"/>
    <mergeCell ref="F29:F33"/>
    <mergeCell ref="H37:I37"/>
    <mergeCell ref="B20:C21"/>
    <mergeCell ref="F20:F21"/>
    <mergeCell ref="H20:I20"/>
    <mergeCell ref="Q20:R20"/>
    <mergeCell ref="H21:I21"/>
    <mergeCell ref="Q21:R21"/>
    <mergeCell ref="D21:E21"/>
    <mergeCell ref="B14:C18"/>
    <mergeCell ref="F14:F18"/>
    <mergeCell ref="H14:I14"/>
    <mergeCell ref="Q14:R14"/>
    <mergeCell ref="H15:I15"/>
    <mergeCell ref="Q15:R15"/>
    <mergeCell ref="B38:J38"/>
    <mergeCell ref="Q38:R38"/>
    <mergeCell ref="B34:J34"/>
    <mergeCell ref="Q34:R34"/>
    <mergeCell ref="D23:E25"/>
    <mergeCell ref="D26:E27"/>
    <mergeCell ref="H30:I30"/>
    <mergeCell ref="H31:I31"/>
    <mergeCell ref="H32:I32"/>
    <mergeCell ref="Q30:R30"/>
    <mergeCell ref="Q31:R31"/>
    <mergeCell ref="Q32:R32"/>
    <mergeCell ref="D29:E31"/>
    <mergeCell ref="D32:E33"/>
    <mergeCell ref="H29:I29"/>
    <mergeCell ref="Q29:R29"/>
    <mergeCell ref="B35:C37"/>
    <mergeCell ref="D35:E36"/>
    <mergeCell ref="F35:F37"/>
    <mergeCell ref="H35:I35"/>
    <mergeCell ref="Q35:R35"/>
    <mergeCell ref="H36:I36"/>
    <mergeCell ref="Q36:R36"/>
    <mergeCell ref="D37:E37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D37BA-E310-4A42-A103-05BE60D4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C3713BF-C34A-4DAF-967A-F1F16583C052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32835E7-8BA8-4436-8402-9BAF9A1F9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Schotzko</dc:creator>
  <cp:lastModifiedBy>Sherry Leason</cp:lastModifiedBy>
  <cp:lastPrinted>2023-12-04T18:02:35Z</cp:lastPrinted>
  <dcterms:created xsi:type="dcterms:W3CDTF">2022-11-08T19:19:34Z</dcterms:created>
  <dcterms:modified xsi:type="dcterms:W3CDTF">2024-05-22T22:36:52Z</dcterms:modified>
</cp:coreProperties>
</file>