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0-204 - Forest PreCommercial Thinning\Tab 5 - Bids Received\"/>
    </mc:Choice>
  </mc:AlternateContent>
  <bookViews>
    <workbookView xWindow="480" yWindow="108" windowWidth="11340" windowHeight="8076"/>
  </bookViews>
  <sheets>
    <sheet name="Attachment 1" sheetId="1" r:id="rId1"/>
  </sheets>
  <definedNames>
    <definedName name="_xlnm.Print_Area" localSheetId="0">'Attachment 1'!$A$1:$F$30</definedName>
    <definedName name="_xlnm.Print_Titles" localSheetId="0">'Attachment 1'!$2:$7</definedName>
  </definedNames>
  <calcPr calcId="162913"/>
</workbook>
</file>

<file path=xl/calcChain.xml><?xml version="1.0" encoding="utf-8"?>
<calcChain xmlns="http://schemas.openxmlformats.org/spreadsheetml/2006/main">
  <c r="AL28" i="1" l="1"/>
  <c r="AL26" i="1"/>
  <c r="AL24" i="1"/>
  <c r="AL22" i="1"/>
  <c r="AL20" i="1"/>
  <c r="AL18" i="1"/>
  <c r="AL16" i="1"/>
  <c r="AL14" i="1"/>
  <c r="AL12" i="1"/>
  <c r="AL10" i="1"/>
  <c r="AL8" i="1"/>
  <c r="AJ28" i="1"/>
  <c r="AJ26" i="1"/>
  <c r="AJ24" i="1"/>
  <c r="AJ22" i="1"/>
  <c r="AJ20" i="1"/>
  <c r="AJ18" i="1"/>
  <c r="AJ16" i="1"/>
  <c r="AJ14" i="1"/>
  <c r="AJ12" i="1"/>
  <c r="AJ10" i="1"/>
  <c r="AJ8" i="1"/>
  <c r="AH28" i="1"/>
  <c r="AH26" i="1"/>
  <c r="AH24" i="1"/>
  <c r="AH22" i="1"/>
  <c r="AH20" i="1"/>
  <c r="AH18" i="1"/>
  <c r="AH16" i="1"/>
  <c r="AH14" i="1"/>
  <c r="AH12" i="1"/>
  <c r="AH10" i="1"/>
  <c r="AH8" i="1"/>
  <c r="AF28" i="1"/>
  <c r="AF26" i="1"/>
  <c r="AF24" i="1"/>
  <c r="AF22" i="1"/>
  <c r="AF20" i="1"/>
  <c r="AF18" i="1"/>
  <c r="AF16" i="1"/>
  <c r="AF14" i="1"/>
  <c r="AF12" i="1"/>
  <c r="AF10" i="1"/>
  <c r="AF8" i="1"/>
  <c r="AD28" i="1"/>
  <c r="AD26" i="1"/>
  <c r="AD24" i="1"/>
  <c r="AD22" i="1"/>
  <c r="AD20" i="1"/>
  <c r="AD18" i="1"/>
  <c r="AD16" i="1"/>
  <c r="AD14" i="1"/>
  <c r="AD12" i="1"/>
  <c r="AD10" i="1"/>
  <c r="AD8" i="1"/>
  <c r="AB28" i="1"/>
  <c r="AB26" i="1"/>
  <c r="AB24" i="1"/>
  <c r="AB22" i="1"/>
  <c r="AB20" i="1"/>
  <c r="AB18" i="1"/>
  <c r="AB16" i="1"/>
  <c r="AB14" i="1"/>
  <c r="AB12" i="1"/>
  <c r="AB10" i="1"/>
  <c r="AB8" i="1"/>
  <c r="Z28" i="1"/>
  <c r="Z26" i="1"/>
  <c r="Z24" i="1"/>
  <c r="Z22" i="1"/>
  <c r="Z20" i="1"/>
  <c r="Z18" i="1"/>
  <c r="Z16" i="1"/>
  <c r="Z14" i="1"/>
  <c r="Z12" i="1"/>
  <c r="Z10" i="1"/>
  <c r="Z8" i="1"/>
  <c r="X28" i="1"/>
  <c r="X26" i="1"/>
  <c r="X24" i="1"/>
  <c r="X22" i="1"/>
  <c r="X20" i="1"/>
  <c r="X18" i="1"/>
  <c r="X16" i="1"/>
  <c r="X14" i="1"/>
  <c r="X12" i="1"/>
  <c r="X10" i="1"/>
  <c r="X8" i="1"/>
  <c r="V28" i="1"/>
  <c r="V26" i="1"/>
  <c r="V24" i="1"/>
  <c r="V22" i="1"/>
  <c r="V20" i="1"/>
  <c r="V18" i="1"/>
  <c r="V16" i="1"/>
  <c r="V14" i="1"/>
  <c r="V12" i="1"/>
  <c r="V10" i="1"/>
  <c r="V8" i="1"/>
  <c r="T28" i="1"/>
  <c r="T26" i="1"/>
  <c r="T24" i="1"/>
  <c r="T22" i="1"/>
  <c r="T20" i="1"/>
  <c r="T18" i="1"/>
  <c r="T16" i="1"/>
  <c r="T14" i="1"/>
  <c r="T12" i="1"/>
  <c r="T10" i="1"/>
  <c r="T8" i="1"/>
  <c r="R28" i="1"/>
  <c r="R26" i="1"/>
  <c r="R24" i="1"/>
  <c r="R22" i="1"/>
  <c r="R20" i="1"/>
  <c r="R18" i="1"/>
  <c r="R16" i="1"/>
  <c r="R14" i="1"/>
  <c r="R12" i="1"/>
  <c r="R10" i="1"/>
  <c r="R8" i="1"/>
  <c r="P28" i="1"/>
  <c r="P26" i="1"/>
  <c r="P24" i="1"/>
  <c r="P22" i="1"/>
  <c r="P20" i="1"/>
  <c r="P18" i="1"/>
  <c r="P16" i="1"/>
  <c r="P14" i="1"/>
  <c r="P12" i="1"/>
  <c r="P10" i="1"/>
  <c r="P8" i="1"/>
  <c r="N28" i="1"/>
  <c r="N26" i="1"/>
  <c r="N24" i="1"/>
  <c r="N22" i="1"/>
  <c r="N20" i="1"/>
  <c r="N18" i="1"/>
  <c r="N16" i="1"/>
  <c r="N14" i="1"/>
  <c r="N12" i="1"/>
  <c r="N10" i="1"/>
  <c r="N8" i="1"/>
  <c r="L28" i="1"/>
  <c r="L26" i="1"/>
  <c r="L24" i="1"/>
  <c r="L22" i="1"/>
  <c r="L20" i="1"/>
  <c r="L18" i="1"/>
  <c r="L16" i="1"/>
  <c r="L14" i="1"/>
  <c r="L12" i="1"/>
  <c r="L10" i="1"/>
  <c r="L8" i="1"/>
  <c r="J28" i="1" l="1"/>
  <c r="J26" i="1"/>
  <c r="J24" i="1"/>
  <c r="J22" i="1"/>
  <c r="J20" i="1"/>
  <c r="J18" i="1"/>
  <c r="J16" i="1"/>
  <c r="J14" i="1"/>
  <c r="J12" i="1"/>
  <c r="J10" i="1"/>
  <c r="J8" i="1"/>
  <c r="H22" i="1"/>
  <c r="H20" i="1"/>
  <c r="H18" i="1"/>
  <c r="H16" i="1"/>
  <c r="H14" i="1"/>
  <c r="H12" i="1"/>
  <c r="H10" i="1"/>
  <c r="H8" i="1"/>
  <c r="F26" i="1" l="1"/>
  <c r="F18" i="1" l="1"/>
  <c r="F24" i="1"/>
  <c r="F28" i="1" l="1"/>
  <c r="F8" i="1"/>
  <c r="F20" i="1" l="1"/>
  <c r="F16" i="1"/>
  <c r="F22" i="1"/>
  <c r="F10" i="1"/>
  <c r="F14" i="1"/>
</calcChain>
</file>

<file path=xl/sharedStrings.xml><?xml version="1.0" encoding="utf-8"?>
<sst xmlns="http://schemas.openxmlformats.org/spreadsheetml/2006/main" count="120" uniqueCount="62">
  <si>
    <t>PROJECT NAME AND NUMBER</t>
  </si>
  <si>
    <t>SUPERVISORY AREA</t>
  </si>
  <si>
    <t>APPROXIMATE NUMBER OF ACRES</t>
  </si>
  <si>
    <t>TOTAL EXTENDED AMOUNT</t>
  </si>
  <si>
    <t>Priest Lake</t>
  </si>
  <si>
    <t>PRICE PER ACRE</t>
  </si>
  <si>
    <t>Pend Oreille</t>
  </si>
  <si>
    <t>TREATMENT TYPE</t>
  </si>
  <si>
    <t>Ponderosa</t>
  </si>
  <si>
    <t>Mica</t>
  </si>
  <si>
    <t>PRECOMMERCIAL THINNING, PRUNING, CULL REMOVAL, &amp; SLASHING</t>
  </si>
  <si>
    <t>Thinning</t>
  </si>
  <si>
    <t>Maggie Creek</t>
  </si>
  <si>
    <t>St. Joe</t>
  </si>
  <si>
    <t>Clearwater</t>
  </si>
  <si>
    <t>Payette Lakes</t>
  </si>
  <si>
    <t>FM # 30-830-112-19</t>
  </si>
  <si>
    <t xml:space="preserve">2019 Town PCT  </t>
  </si>
  <si>
    <t>CONTRACT NO. 20-204</t>
  </si>
  <si>
    <t xml:space="preserve">2019 FLWD PCT </t>
  </si>
  <si>
    <t>FM # 30-831-112-19</t>
  </si>
  <si>
    <t>FM # 10-661-112-19</t>
  </si>
  <si>
    <t>Flats Thin 2019</t>
  </si>
  <si>
    <t xml:space="preserve">POL 2019 PCT </t>
  </si>
  <si>
    <t xml:space="preserve">Mica PCT 2019  </t>
  </si>
  <si>
    <t>2019 Ponderosa Area PCT</t>
  </si>
  <si>
    <t>FM# 41-307-112-19</t>
  </si>
  <si>
    <t xml:space="preserve">FM# 40-1297-112-19        </t>
  </si>
  <si>
    <t>CLW Thinning 2019</t>
  </si>
  <si>
    <t>FM # 20-940-112-19</t>
  </si>
  <si>
    <t>FM# 22-186-112-19</t>
  </si>
  <si>
    <t>Canyon Rim Prune &amp; Thin</t>
  </si>
  <si>
    <t>FM# 42-261-112-19</t>
  </si>
  <si>
    <t>Slaughter Ridge CTR</t>
  </si>
  <si>
    <t>FM# 50-479-132-18</t>
  </si>
  <si>
    <t>FY 20 Slashing Project</t>
  </si>
  <si>
    <t>FM# 50-485-104-18</t>
  </si>
  <si>
    <t>Kenrap CTR</t>
  </si>
  <si>
    <t>FM# 50-486-132-18</t>
  </si>
  <si>
    <t>Slashing</t>
  </si>
  <si>
    <t>Cull Removal</t>
  </si>
  <si>
    <t>Thinning / Pruning</t>
  </si>
  <si>
    <t>no bid</t>
  </si>
  <si>
    <t>5-STAR FORESTRY</t>
  </si>
  <si>
    <t>TOVAR REFORESTATION</t>
  </si>
  <si>
    <t>ALPHA SERVICES</t>
  </si>
  <si>
    <t>LG FORESTRY</t>
  </si>
  <si>
    <t>RCO REFORESTING</t>
  </si>
  <si>
    <t>GONZALEZ FORESTRY</t>
  </si>
  <si>
    <t>IMPERIAL FORESTRY</t>
  </si>
  <si>
    <t>SPROUT FORESTRY</t>
  </si>
  <si>
    <t>SUMMITT FORESTS</t>
  </si>
  <si>
    <t>LARA BROS</t>
  </si>
  <si>
    <t>JEFFERY MILLER</t>
  </si>
  <si>
    <t>No Bid</t>
  </si>
  <si>
    <t>PACIFIC NW FOREST</t>
  </si>
  <si>
    <t>PONDEROSA TIMBERLAND</t>
  </si>
  <si>
    <t>SUNSET FORESTRY</t>
  </si>
  <si>
    <t>SAWTOOTH SERVICES</t>
  </si>
  <si>
    <t>ECKLUND EXCAVATION</t>
  </si>
  <si>
    <t>LIRA AND SON</t>
  </si>
  <si>
    <t>BID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</si>
</sst>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??_);_(@_)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1" applyFont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4" fontId="3" fillId="0" borderId="6" xfId="0" applyNumberFormat="1" applyFont="1" applyFill="1" applyBorder="1" applyAlignment="1" applyProtection="1">
      <alignment horizontal="center" vertical="center"/>
    </xf>
    <xf numFmtId="44" fontId="3" fillId="0" borderId="8" xfId="0" applyNumberFormat="1" applyFont="1" applyFill="1" applyBorder="1" applyAlignment="1" applyProtection="1">
      <alignment horizontal="center" vertical="center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3" fillId="3" borderId="12" xfId="2" applyFont="1" applyFill="1" applyBorder="1" applyAlignment="1" applyProtection="1">
      <alignment horizontal="left" vertical="center"/>
      <protection locked="0"/>
    </xf>
    <xf numFmtId="44" fontId="3" fillId="3" borderId="8" xfId="2" applyFont="1" applyFill="1" applyBorder="1" applyAlignment="1" applyProtection="1">
      <alignment horizontal="left" vertical="center"/>
      <protection locked="0"/>
    </xf>
    <xf numFmtId="44" fontId="3" fillId="0" borderId="12" xfId="0" applyNumberFormat="1" applyFont="1" applyFill="1" applyBorder="1" applyAlignment="1" applyProtection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4" fontId="3" fillId="4" borderId="12" xfId="0" applyNumberFormat="1" applyFont="1" applyFill="1" applyBorder="1" applyAlignment="1" applyProtection="1">
      <alignment horizontal="center" vertical="center"/>
    </xf>
    <xf numFmtId="44" fontId="3" fillId="4" borderId="8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4" fontId="3" fillId="4" borderId="6" xfId="0" applyNumberFormat="1" applyFont="1" applyFill="1" applyBorder="1" applyAlignment="1" applyProtection="1">
      <alignment horizontal="center" vertical="center"/>
    </xf>
    <xf numFmtId="164" fontId="3" fillId="4" borderId="6" xfId="0" applyNumberFormat="1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abSelected="1" zoomScaleNormal="100" zoomScalePageLayoutView="80" workbookViewId="0">
      <selection activeCell="E20" sqref="E20:E21"/>
    </sheetView>
  </sheetViews>
  <sheetFormatPr defaultRowHeight="13.2" x14ac:dyDescent="0.25"/>
  <cols>
    <col min="1" max="1" width="18.6640625" customWidth="1"/>
    <col min="2" max="2" width="26.88671875" customWidth="1"/>
    <col min="3" max="3" width="14.5546875" style="5" customWidth="1"/>
    <col min="4" max="4" width="16" style="3" customWidth="1"/>
    <col min="5" max="5" width="11" style="5" customWidth="1"/>
    <col min="6" max="6" width="12.6640625" customWidth="1"/>
    <col min="7" max="7" width="10.6640625" style="5" customWidth="1"/>
    <col min="8" max="8" width="12.21875" customWidth="1"/>
    <col min="9" max="9" width="11.21875" style="5" customWidth="1"/>
    <col min="10" max="10" width="12.21875" customWidth="1"/>
    <col min="11" max="11" width="11.21875" style="5" customWidth="1"/>
    <col min="12" max="12" width="12.21875" customWidth="1"/>
    <col min="13" max="13" width="11.21875" customWidth="1"/>
    <col min="14" max="14" width="12.21875" customWidth="1"/>
    <col min="15" max="15" width="11.21875" customWidth="1"/>
    <col min="16" max="16" width="12.21875" customWidth="1"/>
    <col min="17" max="17" width="11.21875" customWidth="1"/>
    <col min="18" max="18" width="12.21875" customWidth="1"/>
    <col min="19" max="19" width="11.21875" customWidth="1"/>
    <col min="20" max="20" width="12.21875" customWidth="1"/>
    <col min="21" max="21" width="11.21875" customWidth="1"/>
    <col min="22" max="22" width="12.21875" customWidth="1"/>
    <col min="23" max="23" width="11.21875" customWidth="1"/>
    <col min="24" max="24" width="12.21875" customWidth="1"/>
    <col min="25" max="25" width="11.21875" customWidth="1"/>
    <col min="26" max="26" width="12.21875" customWidth="1"/>
    <col min="27" max="27" width="11.21875" customWidth="1"/>
    <col min="28" max="28" width="12.21875" customWidth="1"/>
    <col min="29" max="29" width="11.21875" customWidth="1"/>
    <col min="30" max="30" width="12.21875" customWidth="1"/>
    <col min="31" max="31" width="11.21875" customWidth="1"/>
    <col min="32" max="32" width="12.21875" customWidth="1"/>
    <col min="33" max="33" width="11.21875" customWidth="1"/>
    <col min="34" max="34" width="12.21875" customWidth="1"/>
    <col min="35" max="35" width="11.21875" customWidth="1"/>
    <col min="36" max="36" width="12.21875" customWidth="1"/>
    <col min="37" max="37" width="11.21875" customWidth="1"/>
    <col min="38" max="38" width="12.21875" customWidth="1"/>
  </cols>
  <sheetData>
    <row r="1" spans="1:38" x14ac:dyDescent="0.25">
      <c r="A1" s="53"/>
      <c r="B1" s="54"/>
      <c r="C1" s="54"/>
      <c r="D1" s="54"/>
      <c r="E1" s="54"/>
      <c r="F1" s="55"/>
      <c r="G1"/>
      <c r="I1"/>
      <c r="K1"/>
    </row>
    <row r="2" spans="1:38" ht="13.8" customHeight="1" x14ac:dyDescent="0.25">
      <c r="A2" s="72" t="s">
        <v>61</v>
      </c>
      <c r="B2" s="73"/>
      <c r="C2" s="73"/>
      <c r="D2" s="73"/>
      <c r="E2" s="28" t="s">
        <v>45</v>
      </c>
      <c r="F2" s="29"/>
      <c r="G2" s="28" t="s">
        <v>43</v>
      </c>
      <c r="H2" s="29"/>
      <c r="I2" s="28" t="s">
        <v>44</v>
      </c>
      <c r="J2" s="29"/>
      <c r="K2" s="28" t="s">
        <v>46</v>
      </c>
      <c r="L2" s="29"/>
      <c r="M2" s="28" t="s">
        <v>47</v>
      </c>
      <c r="N2" s="29"/>
      <c r="O2" s="46" t="s">
        <v>48</v>
      </c>
      <c r="P2" s="29"/>
      <c r="Q2" s="28" t="s">
        <v>49</v>
      </c>
      <c r="R2" s="29"/>
      <c r="S2" s="28" t="s">
        <v>50</v>
      </c>
      <c r="T2" s="29"/>
      <c r="U2" s="28" t="s">
        <v>51</v>
      </c>
      <c r="V2" s="29"/>
      <c r="W2" s="28" t="s">
        <v>52</v>
      </c>
      <c r="X2" s="29"/>
      <c r="Y2" s="28" t="s">
        <v>53</v>
      </c>
      <c r="Z2" s="29"/>
      <c r="AA2" s="28" t="s">
        <v>55</v>
      </c>
      <c r="AB2" s="29"/>
      <c r="AC2" s="40" t="s">
        <v>56</v>
      </c>
      <c r="AD2" s="41"/>
      <c r="AE2" s="28" t="s">
        <v>57</v>
      </c>
      <c r="AF2" s="29"/>
      <c r="AG2" s="28" t="s">
        <v>58</v>
      </c>
      <c r="AH2" s="29"/>
      <c r="AI2" s="28" t="s">
        <v>59</v>
      </c>
      <c r="AJ2" s="29"/>
      <c r="AK2" s="28" t="s">
        <v>60</v>
      </c>
      <c r="AL2" s="29"/>
    </row>
    <row r="3" spans="1:38" ht="13.8" customHeight="1" x14ac:dyDescent="0.25">
      <c r="A3" s="74" t="s">
        <v>18</v>
      </c>
      <c r="B3" s="75"/>
      <c r="C3" s="75"/>
      <c r="D3" s="75"/>
      <c r="E3" s="30"/>
      <c r="F3" s="31"/>
      <c r="G3" s="30"/>
      <c r="H3" s="31"/>
      <c r="I3" s="30"/>
      <c r="J3" s="31"/>
      <c r="K3" s="30"/>
      <c r="L3" s="31"/>
      <c r="M3" s="30"/>
      <c r="N3" s="31"/>
      <c r="O3" s="47"/>
      <c r="P3" s="31"/>
      <c r="Q3" s="30"/>
      <c r="R3" s="31"/>
      <c r="S3" s="30"/>
      <c r="T3" s="31"/>
      <c r="U3" s="30"/>
      <c r="V3" s="31"/>
      <c r="W3" s="30"/>
      <c r="X3" s="31"/>
      <c r="Y3" s="30"/>
      <c r="Z3" s="31"/>
      <c r="AA3" s="30"/>
      <c r="AB3" s="31"/>
      <c r="AC3" s="42"/>
      <c r="AD3" s="43"/>
      <c r="AE3" s="30"/>
      <c r="AF3" s="31"/>
      <c r="AG3" s="30"/>
      <c r="AH3" s="31"/>
      <c r="AI3" s="30"/>
      <c r="AJ3" s="31"/>
      <c r="AK3" s="30"/>
      <c r="AL3" s="31"/>
    </row>
    <row r="4" spans="1:38" x14ac:dyDescent="0.25">
      <c r="A4" s="76" t="s">
        <v>10</v>
      </c>
      <c r="B4" s="77"/>
      <c r="C4" s="77"/>
      <c r="D4" s="77"/>
      <c r="E4" s="32"/>
      <c r="F4" s="33"/>
      <c r="G4" s="32"/>
      <c r="H4" s="33"/>
      <c r="I4" s="32"/>
      <c r="J4" s="33"/>
      <c r="K4" s="32"/>
      <c r="L4" s="33"/>
      <c r="M4" s="32"/>
      <c r="N4" s="33"/>
      <c r="O4" s="48"/>
      <c r="P4" s="33"/>
      <c r="Q4" s="32"/>
      <c r="R4" s="33"/>
      <c r="S4" s="32"/>
      <c r="T4" s="33"/>
      <c r="U4" s="32"/>
      <c r="V4" s="33"/>
      <c r="W4" s="32"/>
      <c r="X4" s="33"/>
      <c r="Y4" s="32"/>
      <c r="Z4" s="33"/>
      <c r="AA4" s="32"/>
      <c r="AB4" s="33"/>
      <c r="AC4" s="44"/>
      <c r="AD4" s="45"/>
      <c r="AE4" s="32"/>
      <c r="AF4" s="33"/>
      <c r="AG4" s="32"/>
      <c r="AH4" s="33"/>
      <c r="AI4" s="32"/>
      <c r="AJ4" s="33"/>
      <c r="AK4" s="32"/>
      <c r="AL4" s="33"/>
    </row>
    <row r="5" spans="1:38" ht="6.75" customHeight="1" x14ac:dyDescent="0.25">
      <c r="A5" s="7"/>
      <c r="B5" s="1"/>
      <c r="C5" s="6"/>
      <c r="D5" s="4"/>
      <c r="E5" s="6"/>
      <c r="F5" s="8"/>
      <c r="G5" s="6"/>
      <c r="H5" s="8"/>
      <c r="I5" s="6"/>
      <c r="J5" s="8"/>
      <c r="K5" s="6"/>
      <c r="L5" s="8"/>
      <c r="M5" s="6"/>
      <c r="N5" s="8"/>
      <c r="O5" s="6"/>
      <c r="P5" s="8"/>
      <c r="Q5" s="6"/>
      <c r="R5" s="8"/>
      <c r="S5" s="6"/>
      <c r="T5" s="8"/>
      <c r="U5" s="6"/>
      <c r="V5" s="8"/>
      <c r="W5" s="6"/>
      <c r="X5" s="8"/>
      <c r="Y5" s="6"/>
      <c r="Z5" s="8"/>
      <c r="AA5" s="6"/>
      <c r="AB5" s="8"/>
      <c r="AC5" s="6"/>
      <c r="AD5" s="8"/>
      <c r="AE5" s="6"/>
      <c r="AF5" s="8"/>
      <c r="AG5" s="6"/>
      <c r="AH5" s="8"/>
      <c r="AI5" s="6"/>
      <c r="AJ5" s="8"/>
      <c r="AK5" s="6"/>
      <c r="AL5" s="8"/>
    </row>
    <row r="6" spans="1:38" s="9" customFormat="1" ht="19.5" customHeight="1" x14ac:dyDescent="0.25">
      <c r="A6" s="34" t="s">
        <v>1</v>
      </c>
      <c r="B6" s="58" t="s">
        <v>0</v>
      </c>
      <c r="C6" s="58" t="s">
        <v>7</v>
      </c>
      <c r="D6" s="56" t="s">
        <v>2</v>
      </c>
      <c r="E6" s="34" t="s">
        <v>5</v>
      </c>
      <c r="F6" s="34" t="s">
        <v>3</v>
      </c>
      <c r="G6" s="34" t="s">
        <v>5</v>
      </c>
      <c r="H6" s="34" t="s">
        <v>3</v>
      </c>
      <c r="I6" s="34" t="s">
        <v>5</v>
      </c>
      <c r="J6" s="34" t="s">
        <v>3</v>
      </c>
      <c r="K6" s="34" t="s">
        <v>5</v>
      </c>
      <c r="L6" s="34" t="s">
        <v>3</v>
      </c>
      <c r="M6" s="34" t="s">
        <v>5</v>
      </c>
      <c r="N6" s="34" t="s">
        <v>3</v>
      </c>
      <c r="O6" s="34" t="s">
        <v>5</v>
      </c>
      <c r="P6" s="34" t="s">
        <v>3</v>
      </c>
      <c r="Q6" s="34" t="s">
        <v>5</v>
      </c>
      <c r="R6" s="34" t="s">
        <v>3</v>
      </c>
      <c r="S6" s="34" t="s">
        <v>5</v>
      </c>
      <c r="T6" s="34" t="s">
        <v>3</v>
      </c>
      <c r="U6" s="34" t="s">
        <v>5</v>
      </c>
      <c r="V6" s="34" t="s">
        <v>3</v>
      </c>
      <c r="W6" s="34" t="s">
        <v>5</v>
      </c>
      <c r="X6" s="34" t="s">
        <v>3</v>
      </c>
      <c r="Y6" s="34" t="s">
        <v>5</v>
      </c>
      <c r="Z6" s="34" t="s">
        <v>3</v>
      </c>
      <c r="AA6" s="34" t="s">
        <v>5</v>
      </c>
      <c r="AB6" s="34" t="s">
        <v>3</v>
      </c>
      <c r="AC6" s="34" t="s">
        <v>5</v>
      </c>
      <c r="AD6" s="34" t="s">
        <v>3</v>
      </c>
      <c r="AE6" s="34" t="s">
        <v>5</v>
      </c>
      <c r="AF6" s="34" t="s">
        <v>3</v>
      </c>
      <c r="AG6" s="34" t="s">
        <v>5</v>
      </c>
      <c r="AH6" s="34" t="s">
        <v>3</v>
      </c>
      <c r="AI6" s="34" t="s">
        <v>5</v>
      </c>
      <c r="AJ6" s="34" t="s">
        <v>3</v>
      </c>
      <c r="AK6" s="34" t="s">
        <v>5</v>
      </c>
      <c r="AL6" s="34" t="s">
        <v>3</v>
      </c>
    </row>
    <row r="7" spans="1:38" s="9" customFormat="1" ht="19.5" customHeight="1" thickBot="1" x14ac:dyDescent="0.3">
      <c r="A7" s="39"/>
      <c r="B7" s="39"/>
      <c r="C7" s="39"/>
      <c r="D7" s="57"/>
      <c r="E7" s="39"/>
      <c r="F7" s="39"/>
      <c r="G7" s="39"/>
      <c r="H7" s="39"/>
      <c r="I7" s="39"/>
      <c r="J7" s="39"/>
      <c r="K7" s="39"/>
      <c r="L7" s="39"/>
      <c r="M7" s="39"/>
      <c r="N7" s="39"/>
      <c r="O7" s="35"/>
      <c r="P7" s="35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5"/>
      <c r="AL7" s="35"/>
    </row>
    <row r="8" spans="1:38" s="10" customFormat="1" ht="17.399999999999999" customHeight="1" x14ac:dyDescent="0.25">
      <c r="A8" s="12" t="s">
        <v>4</v>
      </c>
      <c r="B8" s="13" t="s">
        <v>22</v>
      </c>
      <c r="C8" s="61" t="s">
        <v>11</v>
      </c>
      <c r="D8" s="62">
        <v>205</v>
      </c>
      <c r="E8" s="36">
        <v>118</v>
      </c>
      <c r="F8" s="63">
        <f>D8*E8</f>
        <v>24190</v>
      </c>
      <c r="G8" s="36">
        <v>160</v>
      </c>
      <c r="H8" s="38">
        <f>SUM(D8*G8)</f>
        <v>32800</v>
      </c>
      <c r="I8" s="36">
        <v>130</v>
      </c>
      <c r="J8" s="38">
        <f>SUM(D8*I8)</f>
        <v>26650</v>
      </c>
      <c r="K8" s="36">
        <v>125</v>
      </c>
      <c r="L8" s="38">
        <f>SUM(D8*K8)</f>
        <v>25625</v>
      </c>
      <c r="M8" s="36">
        <v>300</v>
      </c>
      <c r="N8" s="38">
        <f>SUM($D8*M8)</f>
        <v>61500</v>
      </c>
      <c r="O8" s="36">
        <v>120</v>
      </c>
      <c r="P8" s="38">
        <f>SUM($D8*O8)</f>
        <v>24600</v>
      </c>
      <c r="Q8" s="36">
        <v>128</v>
      </c>
      <c r="R8" s="38">
        <f>SUM($D8*Q8)</f>
        <v>26240</v>
      </c>
      <c r="S8" s="36">
        <v>128</v>
      </c>
      <c r="T8" s="38">
        <f>SUM($D8*S8)</f>
        <v>26240</v>
      </c>
      <c r="U8" s="36">
        <v>212</v>
      </c>
      <c r="V8" s="38">
        <f>SUM($D8*U8)</f>
        <v>43460</v>
      </c>
      <c r="W8" s="36">
        <v>0</v>
      </c>
      <c r="X8" s="38">
        <f>SUM($D8*W8)</f>
        <v>0</v>
      </c>
      <c r="Y8" s="36" t="s">
        <v>54</v>
      </c>
      <c r="Z8" s="38" t="e">
        <f>SUM($D8*Y8)</f>
        <v>#VALUE!</v>
      </c>
      <c r="AA8" s="36">
        <v>145</v>
      </c>
      <c r="AB8" s="38">
        <f>SUM($D8*AA8)</f>
        <v>29725</v>
      </c>
      <c r="AC8" s="36">
        <v>325</v>
      </c>
      <c r="AD8" s="38">
        <f>SUM($D8*AC8)</f>
        <v>66625</v>
      </c>
      <c r="AE8" s="36">
        <v>0</v>
      </c>
      <c r="AF8" s="38">
        <f>SUM($D8*AE8)</f>
        <v>0</v>
      </c>
      <c r="AG8" s="36">
        <v>0</v>
      </c>
      <c r="AH8" s="38">
        <f>SUM($D8*AG8)</f>
        <v>0</v>
      </c>
      <c r="AI8" s="36">
        <v>130</v>
      </c>
      <c r="AJ8" s="38">
        <f>SUM($D8*AI8)</f>
        <v>26650</v>
      </c>
      <c r="AK8" s="36">
        <v>190</v>
      </c>
      <c r="AL8" s="38">
        <f>SUM($D8*AK8)</f>
        <v>38950</v>
      </c>
    </row>
    <row r="9" spans="1:38" s="10" customFormat="1" ht="17.399999999999999" customHeight="1" thickBot="1" x14ac:dyDescent="0.3">
      <c r="A9" s="17"/>
      <c r="B9" s="18" t="s">
        <v>21</v>
      </c>
      <c r="C9" s="50"/>
      <c r="D9" s="52"/>
      <c r="E9" s="37"/>
      <c r="F9" s="64"/>
      <c r="G9" s="37"/>
      <c r="H9" s="25"/>
      <c r="I9" s="37"/>
      <c r="J9" s="25"/>
      <c r="K9" s="37"/>
      <c r="L9" s="25"/>
      <c r="M9" s="37"/>
      <c r="N9" s="25"/>
      <c r="O9" s="37"/>
      <c r="P9" s="25"/>
      <c r="Q9" s="37"/>
      <c r="R9" s="25"/>
      <c r="S9" s="37"/>
      <c r="T9" s="25"/>
      <c r="U9" s="37"/>
      <c r="V9" s="25"/>
      <c r="W9" s="37"/>
      <c r="X9" s="25"/>
      <c r="Y9" s="37"/>
      <c r="Z9" s="25"/>
      <c r="AA9" s="37"/>
      <c r="AB9" s="25"/>
      <c r="AC9" s="37"/>
      <c r="AD9" s="25"/>
      <c r="AE9" s="37"/>
      <c r="AF9" s="25"/>
      <c r="AG9" s="37"/>
      <c r="AH9" s="25"/>
      <c r="AI9" s="37"/>
      <c r="AJ9" s="25"/>
      <c r="AK9" s="37"/>
      <c r="AL9" s="25"/>
    </row>
    <row r="10" spans="1:38" s="9" customFormat="1" ht="17.399999999999999" customHeight="1" x14ac:dyDescent="0.25">
      <c r="A10" s="12" t="s">
        <v>6</v>
      </c>
      <c r="B10" s="13" t="s">
        <v>23</v>
      </c>
      <c r="C10" s="49" t="s">
        <v>11</v>
      </c>
      <c r="D10" s="65">
        <v>579</v>
      </c>
      <c r="E10" s="26">
        <v>166.99</v>
      </c>
      <c r="F10" s="24">
        <f>D10*E10</f>
        <v>96687.21</v>
      </c>
      <c r="G10" s="26">
        <v>195</v>
      </c>
      <c r="H10" s="24">
        <f>SUM(D10*G10)</f>
        <v>112905</v>
      </c>
      <c r="I10" s="26">
        <v>135</v>
      </c>
      <c r="J10" s="24">
        <f>SUM(D10*I10)</f>
        <v>78165</v>
      </c>
      <c r="K10" s="26">
        <v>129</v>
      </c>
      <c r="L10" s="24">
        <f>SUM(D10*K10)</f>
        <v>74691</v>
      </c>
      <c r="M10" s="26">
        <v>300</v>
      </c>
      <c r="N10" s="24">
        <f t="shared" ref="N10" si="0">SUM($D10*M10)</f>
        <v>173700</v>
      </c>
      <c r="O10" s="26">
        <v>150</v>
      </c>
      <c r="P10" s="24">
        <f t="shared" ref="P10" si="1">SUM($D10*O10)</f>
        <v>86850</v>
      </c>
      <c r="Q10" s="26">
        <v>148</v>
      </c>
      <c r="R10" s="24">
        <f t="shared" ref="R10" si="2">SUM($D10*Q10)</f>
        <v>85692</v>
      </c>
      <c r="S10" s="70">
        <v>128</v>
      </c>
      <c r="T10" s="69">
        <f t="shared" ref="T10" si="3">SUM($D10*S10)</f>
        <v>74112</v>
      </c>
      <c r="U10" s="26">
        <v>255</v>
      </c>
      <c r="V10" s="24">
        <f t="shared" ref="V10" si="4">SUM($D10*U10)</f>
        <v>147645</v>
      </c>
      <c r="W10" s="26">
        <v>0</v>
      </c>
      <c r="X10" s="24">
        <f t="shared" ref="X10" si="5">SUM($D10*W10)</f>
        <v>0</v>
      </c>
      <c r="Y10" s="36" t="s">
        <v>54</v>
      </c>
      <c r="Z10" s="24" t="e">
        <f t="shared" ref="Z10" si="6">SUM($D10*Y10)</f>
        <v>#VALUE!</v>
      </c>
      <c r="AA10" s="26">
        <v>145</v>
      </c>
      <c r="AB10" s="24">
        <f t="shared" ref="AB10" si="7">SUM($D10*AA10)</f>
        <v>83955</v>
      </c>
      <c r="AC10" s="26">
        <v>345</v>
      </c>
      <c r="AD10" s="24">
        <f t="shared" ref="AD10" si="8">SUM($D10*AC10)</f>
        <v>199755</v>
      </c>
      <c r="AE10" s="26">
        <v>0</v>
      </c>
      <c r="AF10" s="24">
        <f t="shared" ref="AF10" si="9">SUM($D10*AE10)</f>
        <v>0</v>
      </c>
      <c r="AG10" s="26">
        <v>0</v>
      </c>
      <c r="AH10" s="24">
        <f t="shared" ref="AH10" si="10">SUM($D10*AG10)</f>
        <v>0</v>
      </c>
      <c r="AI10" s="26">
        <v>130</v>
      </c>
      <c r="AJ10" s="24">
        <f t="shared" ref="AJ10" si="11">SUM($D10*AI10)</f>
        <v>75270</v>
      </c>
      <c r="AK10" s="26">
        <v>180</v>
      </c>
      <c r="AL10" s="24">
        <f t="shared" ref="AL10" si="12">SUM($D10*AK10)</f>
        <v>104220</v>
      </c>
    </row>
    <row r="11" spans="1:38" s="9" customFormat="1" ht="17.399999999999999" customHeight="1" thickBot="1" x14ac:dyDescent="0.3">
      <c r="A11" s="16"/>
      <c r="B11" s="19" t="s">
        <v>29</v>
      </c>
      <c r="C11" s="50"/>
      <c r="D11" s="66"/>
      <c r="E11" s="27"/>
      <c r="F11" s="25"/>
      <c r="G11" s="27"/>
      <c r="H11" s="25"/>
      <c r="I11" s="27"/>
      <c r="J11" s="25"/>
      <c r="K11" s="27"/>
      <c r="L11" s="25"/>
      <c r="M11" s="27"/>
      <c r="N11" s="25"/>
      <c r="O11" s="27"/>
      <c r="P11" s="25"/>
      <c r="Q11" s="27"/>
      <c r="R11" s="25"/>
      <c r="S11" s="71"/>
      <c r="T11" s="64"/>
      <c r="U11" s="27"/>
      <c r="V11" s="25"/>
      <c r="W11" s="27"/>
      <c r="X11" s="25"/>
      <c r="Y11" s="37"/>
      <c r="Z11" s="25"/>
      <c r="AA11" s="27"/>
      <c r="AB11" s="25"/>
      <c r="AC11" s="27"/>
      <c r="AD11" s="25"/>
      <c r="AE11" s="27"/>
      <c r="AF11" s="25"/>
      <c r="AG11" s="27"/>
      <c r="AH11" s="25"/>
      <c r="AI11" s="27"/>
      <c r="AJ11" s="25"/>
      <c r="AK11" s="27"/>
      <c r="AL11" s="25"/>
    </row>
    <row r="12" spans="1:38" s="9" customFormat="1" ht="17.399999999999999" customHeight="1" x14ac:dyDescent="0.25">
      <c r="A12" s="12" t="s">
        <v>9</v>
      </c>
      <c r="B12" s="13" t="s">
        <v>24</v>
      </c>
      <c r="C12" s="49" t="s">
        <v>11</v>
      </c>
      <c r="D12" s="65">
        <v>642</v>
      </c>
      <c r="E12" s="26" t="s">
        <v>42</v>
      </c>
      <c r="F12" s="24" t="s">
        <v>42</v>
      </c>
      <c r="G12" s="26">
        <v>445</v>
      </c>
      <c r="H12" s="24">
        <f>SUM(D12*G12)</f>
        <v>285690</v>
      </c>
      <c r="I12" s="26">
        <v>245</v>
      </c>
      <c r="J12" s="24">
        <f>SUM(D12*I12)</f>
        <v>157290</v>
      </c>
      <c r="K12" s="26">
        <v>315</v>
      </c>
      <c r="L12" s="24">
        <f>SUM(D12*K12)</f>
        <v>202230</v>
      </c>
      <c r="M12" s="26">
        <v>300</v>
      </c>
      <c r="N12" s="24">
        <f t="shared" ref="N12" si="13">SUM($D12*M12)</f>
        <v>192600</v>
      </c>
      <c r="O12" s="26">
        <v>300</v>
      </c>
      <c r="P12" s="24">
        <f t="shared" ref="P12" si="14">SUM($D12*O12)</f>
        <v>192600</v>
      </c>
      <c r="Q12" s="26">
        <v>298</v>
      </c>
      <c r="R12" s="24">
        <f t="shared" ref="R12" si="15">SUM($D12*Q12)</f>
        <v>191316</v>
      </c>
      <c r="S12" s="26">
        <v>245</v>
      </c>
      <c r="T12" s="24">
        <f t="shared" ref="T12" si="16">SUM($D12*S12)</f>
        <v>157290</v>
      </c>
      <c r="U12" s="26">
        <v>637</v>
      </c>
      <c r="V12" s="24">
        <f t="shared" ref="V12" si="17">SUM($D12*U12)</f>
        <v>408954</v>
      </c>
      <c r="W12" s="26">
        <v>0</v>
      </c>
      <c r="X12" s="24">
        <f t="shared" ref="X12" si="18">SUM($D12*W12)</f>
        <v>0</v>
      </c>
      <c r="Y12" s="36" t="s">
        <v>54</v>
      </c>
      <c r="Z12" s="24" t="e">
        <f t="shared" ref="Z12" si="19">SUM($D12*Y12)</f>
        <v>#VALUE!</v>
      </c>
      <c r="AA12" s="26">
        <v>205</v>
      </c>
      <c r="AB12" s="24">
        <f t="shared" ref="AB12" si="20">SUM($D12*AA12)</f>
        <v>131610</v>
      </c>
      <c r="AC12" s="26">
        <v>345</v>
      </c>
      <c r="AD12" s="24">
        <f t="shared" ref="AD12" si="21">SUM($D12*AC12)</f>
        <v>221490</v>
      </c>
      <c r="AE12" s="26">
        <v>0</v>
      </c>
      <c r="AF12" s="24">
        <f t="shared" ref="AF12" si="22">SUM($D12*AE12)</f>
        <v>0</v>
      </c>
      <c r="AG12" s="26">
        <v>0</v>
      </c>
      <c r="AH12" s="24">
        <f t="shared" ref="AH12" si="23">SUM($D12*AG12)</f>
        <v>0</v>
      </c>
      <c r="AI12" s="70">
        <v>164</v>
      </c>
      <c r="AJ12" s="69">
        <f t="shared" ref="AJ12" si="24">SUM($D12*AI12)</f>
        <v>105288</v>
      </c>
      <c r="AK12" s="26">
        <v>210</v>
      </c>
      <c r="AL12" s="24">
        <f t="shared" ref="AL12" si="25">SUM($D12*AK12)</f>
        <v>134820</v>
      </c>
    </row>
    <row r="13" spans="1:38" s="9" customFormat="1" ht="17.399999999999999" customHeight="1" thickBot="1" x14ac:dyDescent="0.3">
      <c r="A13" s="16"/>
      <c r="B13" s="15" t="s">
        <v>30</v>
      </c>
      <c r="C13" s="50"/>
      <c r="D13" s="66"/>
      <c r="E13" s="27"/>
      <c r="F13" s="25"/>
      <c r="G13" s="27"/>
      <c r="H13" s="25"/>
      <c r="I13" s="27"/>
      <c r="J13" s="25"/>
      <c r="K13" s="27"/>
      <c r="L13" s="25"/>
      <c r="M13" s="27"/>
      <c r="N13" s="25"/>
      <c r="O13" s="27"/>
      <c r="P13" s="25"/>
      <c r="Q13" s="27"/>
      <c r="R13" s="25"/>
      <c r="S13" s="27"/>
      <c r="T13" s="25"/>
      <c r="U13" s="27"/>
      <c r="V13" s="25"/>
      <c r="W13" s="27"/>
      <c r="X13" s="25"/>
      <c r="Y13" s="37"/>
      <c r="Z13" s="25"/>
      <c r="AA13" s="27"/>
      <c r="AB13" s="25"/>
      <c r="AC13" s="27"/>
      <c r="AD13" s="25"/>
      <c r="AE13" s="27"/>
      <c r="AF13" s="25"/>
      <c r="AG13" s="27"/>
      <c r="AH13" s="25"/>
      <c r="AI13" s="71"/>
      <c r="AJ13" s="64"/>
      <c r="AK13" s="27"/>
      <c r="AL13" s="25"/>
    </row>
    <row r="14" spans="1:38" s="9" customFormat="1" ht="17.399999999999999" customHeight="1" x14ac:dyDescent="0.25">
      <c r="A14" s="12" t="s">
        <v>13</v>
      </c>
      <c r="B14" s="22" t="s">
        <v>17</v>
      </c>
      <c r="C14" s="59" t="s">
        <v>11</v>
      </c>
      <c r="D14" s="67">
        <v>189</v>
      </c>
      <c r="E14" s="26">
        <v>517</v>
      </c>
      <c r="F14" s="24">
        <f>D14*E14</f>
        <v>97713</v>
      </c>
      <c r="G14" s="26">
        <v>345</v>
      </c>
      <c r="H14" s="24">
        <f>SUM(D14*G14)</f>
        <v>65205</v>
      </c>
      <c r="I14" s="26">
        <v>222</v>
      </c>
      <c r="J14" s="24">
        <f>SUM(D14*I14)</f>
        <v>41958</v>
      </c>
      <c r="K14" s="26">
        <v>270</v>
      </c>
      <c r="L14" s="24">
        <f>SUM(D14*K14)</f>
        <v>51030</v>
      </c>
      <c r="M14" s="26">
        <v>300</v>
      </c>
      <c r="N14" s="24">
        <f t="shared" ref="N14" si="26">SUM($D14*M14)</f>
        <v>56700</v>
      </c>
      <c r="O14" s="26">
        <v>255</v>
      </c>
      <c r="P14" s="24">
        <f t="shared" ref="P14" si="27">SUM($D14*O14)</f>
        <v>48195</v>
      </c>
      <c r="Q14" s="26">
        <v>298</v>
      </c>
      <c r="R14" s="24">
        <f t="shared" ref="R14" si="28">SUM($D14*Q14)</f>
        <v>56322</v>
      </c>
      <c r="S14" s="26">
        <v>245</v>
      </c>
      <c r="T14" s="24">
        <f t="shared" ref="T14" si="29">SUM($D14*S14)</f>
        <v>46305</v>
      </c>
      <c r="U14" s="26">
        <v>637</v>
      </c>
      <c r="V14" s="24">
        <f t="shared" ref="V14" si="30">SUM($D14*U14)</f>
        <v>120393</v>
      </c>
      <c r="W14" s="26">
        <v>215</v>
      </c>
      <c r="X14" s="24">
        <f t="shared" ref="X14" si="31">SUM($D14*W14)</f>
        <v>40635</v>
      </c>
      <c r="Y14" s="36" t="s">
        <v>54</v>
      </c>
      <c r="Z14" s="24" t="e">
        <f t="shared" ref="Z14" si="32">SUM($D14*Y14)</f>
        <v>#VALUE!</v>
      </c>
      <c r="AA14" s="26">
        <v>205</v>
      </c>
      <c r="AB14" s="24">
        <f t="shared" ref="AB14" si="33">SUM($D14*AA14)</f>
        <v>38745</v>
      </c>
      <c r="AC14" s="26">
        <v>350</v>
      </c>
      <c r="AD14" s="24">
        <f t="shared" ref="AD14" si="34">SUM($D14*AC14)</f>
        <v>66150</v>
      </c>
      <c r="AE14" s="26">
        <v>279</v>
      </c>
      <c r="AF14" s="24">
        <f t="shared" ref="AF14" si="35">SUM($D14*AE14)</f>
        <v>52731</v>
      </c>
      <c r="AG14" s="26">
        <v>0</v>
      </c>
      <c r="AH14" s="24">
        <f t="shared" ref="AH14" si="36">SUM($D14*AG14)</f>
        <v>0</v>
      </c>
      <c r="AI14" s="70">
        <v>194</v>
      </c>
      <c r="AJ14" s="69">
        <f t="shared" ref="AJ14" si="37">SUM($D14*AI14)</f>
        <v>36666</v>
      </c>
      <c r="AK14" s="26">
        <v>210</v>
      </c>
      <c r="AL14" s="24">
        <f t="shared" ref="AL14" si="38">SUM($D14*AK14)</f>
        <v>39690</v>
      </c>
    </row>
    <row r="15" spans="1:38" s="9" customFormat="1" ht="17.399999999999999" customHeight="1" thickBot="1" x14ac:dyDescent="0.3">
      <c r="A15" s="16"/>
      <c r="B15" s="15" t="s">
        <v>16</v>
      </c>
      <c r="C15" s="60"/>
      <c r="D15" s="68"/>
      <c r="E15" s="27"/>
      <c r="F15" s="25"/>
      <c r="G15" s="27"/>
      <c r="H15" s="25"/>
      <c r="I15" s="27"/>
      <c r="J15" s="25"/>
      <c r="K15" s="27"/>
      <c r="L15" s="25"/>
      <c r="M15" s="27"/>
      <c r="N15" s="25"/>
      <c r="O15" s="27"/>
      <c r="P15" s="25"/>
      <c r="Q15" s="27"/>
      <c r="R15" s="25"/>
      <c r="S15" s="27"/>
      <c r="T15" s="25"/>
      <c r="U15" s="27"/>
      <c r="V15" s="25"/>
      <c r="W15" s="27"/>
      <c r="X15" s="25"/>
      <c r="Y15" s="37"/>
      <c r="Z15" s="25"/>
      <c r="AA15" s="27"/>
      <c r="AB15" s="25"/>
      <c r="AC15" s="27"/>
      <c r="AD15" s="25"/>
      <c r="AE15" s="27"/>
      <c r="AF15" s="25"/>
      <c r="AG15" s="27"/>
      <c r="AH15" s="25"/>
      <c r="AI15" s="71"/>
      <c r="AJ15" s="64"/>
      <c r="AK15" s="27"/>
      <c r="AL15" s="25"/>
    </row>
    <row r="16" spans="1:38" s="9" customFormat="1" ht="17.399999999999999" customHeight="1" x14ac:dyDescent="0.25">
      <c r="A16" s="12" t="s">
        <v>13</v>
      </c>
      <c r="B16" s="13" t="s">
        <v>19</v>
      </c>
      <c r="C16" s="49" t="s">
        <v>11</v>
      </c>
      <c r="D16" s="65">
        <v>407</v>
      </c>
      <c r="E16" s="26">
        <v>688</v>
      </c>
      <c r="F16" s="24">
        <f>D16*E16</f>
        <v>280016</v>
      </c>
      <c r="G16" s="26">
        <v>425</v>
      </c>
      <c r="H16" s="24">
        <f>SUM(D16*G16)</f>
        <v>172975</v>
      </c>
      <c r="I16" s="26">
        <v>265</v>
      </c>
      <c r="J16" s="24">
        <f>SUM(D16*I16)</f>
        <v>107855</v>
      </c>
      <c r="K16" s="26">
        <v>355</v>
      </c>
      <c r="L16" s="24">
        <f>SUM(D16*K16)</f>
        <v>144485</v>
      </c>
      <c r="M16" s="26">
        <v>300</v>
      </c>
      <c r="N16" s="24">
        <f t="shared" ref="N16" si="39">SUM($D16*M16)</f>
        <v>122100</v>
      </c>
      <c r="O16" s="26">
        <v>360</v>
      </c>
      <c r="P16" s="24">
        <f t="shared" ref="P16" si="40">SUM($D16*O16)</f>
        <v>146520</v>
      </c>
      <c r="Q16" s="26">
        <v>378</v>
      </c>
      <c r="R16" s="24">
        <f t="shared" ref="R16" si="41">SUM($D16*Q16)</f>
        <v>153846</v>
      </c>
      <c r="S16" s="26">
        <v>355</v>
      </c>
      <c r="T16" s="24">
        <f t="shared" ref="T16" si="42">SUM($D16*S16)</f>
        <v>144485</v>
      </c>
      <c r="U16" s="26">
        <v>849</v>
      </c>
      <c r="V16" s="24">
        <f t="shared" ref="V16" si="43">SUM($D16*U16)</f>
        <v>345543</v>
      </c>
      <c r="W16" s="26">
        <v>230</v>
      </c>
      <c r="X16" s="24">
        <f t="shared" ref="X16" si="44">SUM($D16*W16)</f>
        <v>93610</v>
      </c>
      <c r="Y16" s="36" t="s">
        <v>54</v>
      </c>
      <c r="Z16" s="24" t="e">
        <f t="shared" ref="Z16" si="45">SUM($D16*Y16)</f>
        <v>#VALUE!</v>
      </c>
      <c r="AA16" s="26">
        <v>220</v>
      </c>
      <c r="AB16" s="24">
        <f t="shared" ref="AB16" si="46">SUM($D16*AA16)</f>
        <v>89540</v>
      </c>
      <c r="AC16" s="26">
        <v>350</v>
      </c>
      <c r="AD16" s="24">
        <f t="shared" ref="AD16" si="47">SUM($D16*AC16)</f>
        <v>142450</v>
      </c>
      <c r="AE16" s="26">
        <v>0</v>
      </c>
      <c r="AF16" s="24">
        <f t="shared" ref="AF16" si="48">SUM($D16*AE16)</f>
        <v>0</v>
      </c>
      <c r="AG16" s="26">
        <v>0</v>
      </c>
      <c r="AH16" s="24">
        <f t="shared" ref="AH16" si="49">SUM($D16*AG16)</f>
        <v>0</v>
      </c>
      <c r="AI16" s="26">
        <v>233</v>
      </c>
      <c r="AJ16" s="24">
        <f t="shared" ref="AJ16" si="50">SUM($D16*AI16)</f>
        <v>94831</v>
      </c>
      <c r="AK16" s="70">
        <v>180</v>
      </c>
      <c r="AL16" s="69">
        <f t="shared" ref="AL16" si="51">SUM($D16*AK16)</f>
        <v>73260</v>
      </c>
    </row>
    <row r="17" spans="1:38" s="9" customFormat="1" ht="17.399999999999999" customHeight="1" thickBot="1" x14ac:dyDescent="0.3">
      <c r="A17" s="16"/>
      <c r="B17" s="15" t="s">
        <v>20</v>
      </c>
      <c r="C17" s="50"/>
      <c r="D17" s="66"/>
      <c r="E17" s="27"/>
      <c r="F17" s="25"/>
      <c r="G17" s="27"/>
      <c r="H17" s="25"/>
      <c r="I17" s="27"/>
      <c r="J17" s="25"/>
      <c r="K17" s="27"/>
      <c r="L17" s="25"/>
      <c r="M17" s="27"/>
      <c r="N17" s="25"/>
      <c r="O17" s="27"/>
      <c r="P17" s="25"/>
      <c r="Q17" s="27"/>
      <c r="R17" s="25"/>
      <c r="S17" s="27"/>
      <c r="T17" s="25"/>
      <c r="U17" s="27"/>
      <c r="V17" s="25"/>
      <c r="W17" s="27"/>
      <c r="X17" s="25"/>
      <c r="Y17" s="37"/>
      <c r="Z17" s="25"/>
      <c r="AA17" s="27"/>
      <c r="AB17" s="25"/>
      <c r="AC17" s="27"/>
      <c r="AD17" s="25"/>
      <c r="AE17" s="27"/>
      <c r="AF17" s="25"/>
      <c r="AG17" s="27"/>
      <c r="AH17" s="25"/>
      <c r="AI17" s="27"/>
      <c r="AJ17" s="25"/>
      <c r="AK17" s="71"/>
      <c r="AL17" s="64"/>
    </row>
    <row r="18" spans="1:38" s="9" customFormat="1" ht="17.399999999999999" customHeight="1" x14ac:dyDescent="0.25">
      <c r="A18" s="12" t="s">
        <v>14</v>
      </c>
      <c r="B18" s="18" t="s">
        <v>28</v>
      </c>
      <c r="C18" s="49" t="s">
        <v>11</v>
      </c>
      <c r="D18" s="51">
        <v>312</v>
      </c>
      <c r="E18" s="26">
        <v>470</v>
      </c>
      <c r="F18" s="24">
        <f>D18*E18</f>
        <v>146640</v>
      </c>
      <c r="G18" s="26">
        <v>330</v>
      </c>
      <c r="H18" s="24">
        <f>SUM(D18*G18)</f>
        <v>102960</v>
      </c>
      <c r="I18" s="26">
        <v>185</v>
      </c>
      <c r="J18" s="24">
        <f>SUM(D18*I18)</f>
        <v>57720</v>
      </c>
      <c r="K18" s="26">
        <v>250</v>
      </c>
      <c r="L18" s="24">
        <f>SUM(D18*K18)</f>
        <v>78000</v>
      </c>
      <c r="M18" s="26">
        <v>300</v>
      </c>
      <c r="N18" s="24">
        <f t="shared" ref="N18" si="52">SUM($D18*M18)</f>
        <v>93600</v>
      </c>
      <c r="O18" s="26">
        <v>280</v>
      </c>
      <c r="P18" s="24">
        <f t="shared" ref="P18" si="53">SUM($D18*O18)</f>
        <v>87360</v>
      </c>
      <c r="Q18" s="26">
        <v>238</v>
      </c>
      <c r="R18" s="24">
        <f t="shared" ref="R18" si="54">SUM($D18*Q18)</f>
        <v>74256</v>
      </c>
      <c r="S18" s="26">
        <v>258</v>
      </c>
      <c r="T18" s="24">
        <f t="shared" ref="T18" si="55">SUM($D18*S18)</f>
        <v>80496</v>
      </c>
      <c r="U18" s="26">
        <v>637</v>
      </c>
      <c r="V18" s="24">
        <f t="shared" ref="V18" si="56">SUM($D18*U18)</f>
        <v>198744</v>
      </c>
      <c r="W18" s="26">
        <v>220</v>
      </c>
      <c r="X18" s="24">
        <f t="shared" ref="X18" si="57">SUM($D18*W18)</f>
        <v>68640</v>
      </c>
      <c r="Y18" s="36" t="s">
        <v>54</v>
      </c>
      <c r="Z18" s="24" t="e">
        <f t="shared" ref="Z18" si="58">SUM($D18*Y18)</f>
        <v>#VALUE!</v>
      </c>
      <c r="AA18" s="26">
        <v>189</v>
      </c>
      <c r="AB18" s="24">
        <f t="shared" ref="AB18" si="59">SUM($D18*AA18)</f>
        <v>58968</v>
      </c>
      <c r="AC18" s="26">
        <v>350</v>
      </c>
      <c r="AD18" s="24">
        <f t="shared" ref="AD18" si="60">SUM($D18*AC18)</f>
        <v>109200</v>
      </c>
      <c r="AE18" s="26">
        <v>228</v>
      </c>
      <c r="AF18" s="24">
        <f t="shared" ref="AF18" si="61">SUM($D18*AE18)</f>
        <v>71136</v>
      </c>
      <c r="AG18" s="26">
        <v>0</v>
      </c>
      <c r="AH18" s="24">
        <f t="shared" ref="AH18" si="62">SUM($D18*AG18)</f>
        <v>0</v>
      </c>
      <c r="AI18" s="70">
        <v>180</v>
      </c>
      <c r="AJ18" s="69">
        <f t="shared" ref="AJ18" si="63">SUM($D18*AI18)</f>
        <v>56160</v>
      </c>
      <c r="AK18" s="26">
        <v>220</v>
      </c>
      <c r="AL18" s="24">
        <f t="shared" ref="AL18" si="64">SUM($D18*AK18)</f>
        <v>68640</v>
      </c>
    </row>
    <row r="19" spans="1:38" s="9" customFormat="1" ht="17.399999999999999" customHeight="1" thickBot="1" x14ac:dyDescent="0.3">
      <c r="A19" s="14"/>
      <c r="B19" s="15" t="s">
        <v>27</v>
      </c>
      <c r="C19" s="50"/>
      <c r="D19" s="52"/>
      <c r="E19" s="27"/>
      <c r="F19" s="25"/>
      <c r="G19" s="27"/>
      <c r="H19" s="25"/>
      <c r="I19" s="27"/>
      <c r="J19" s="25"/>
      <c r="K19" s="27"/>
      <c r="L19" s="25"/>
      <c r="M19" s="27"/>
      <c r="N19" s="25"/>
      <c r="O19" s="27"/>
      <c r="P19" s="25"/>
      <c r="Q19" s="27"/>
      <c r="R19" s="25"/>
      <c r="S19" s="27"/>
      <c r="T19" s="25"/>
      <c r="U19" s="27"/>
      <c r="V19" s="25"/>
      <c r="W19" s="27"/>
      <c r="X19" s="25"/>
      <c r="Y19" s="37"/>
      <c r="Z19" s="25"/>
      <c r="AA19" s="27"/>
      <c r="AB19" s="25"/>
      <c r="AC19" s="27"/>
      <c r="AD19" s="25"/>
      <c r="AE19" s="27"/>
      <c r="AF19" s="25"/>
      <c r="AG19" s="27"/>
      <c r="AH19" s="25"/>
      <c r="AI19" s="71"/>
      <c r="AJ19" s="64"/>
      <c r="AK19" s="27"/>
      <c r="AL19" s="25"/>
    </row>
    <row r="20" spans="1:38" ht="17.25" customHeight="1" x14ac:dyDescent="0.25">
      <c r="A20" s="12" t="s">
        <v>8</v>
      </c>
      <c r="B20" s="22" t="s">
        <v>25</v>
      </c>
      <c r="C20" s="49" t="s">
        <v>11</v>
      </c>
      <c r="D20" s="51">
        <v>627</v>
      </c>
      <c r="E20" s="26">
        <v>339</v>
      </c>
      <c r="F20" s="24">
        <f>D20*E20</f>
        <v>212553</v>
      </c>
      <c r="G20" s="26">
        <v>220</v>
      </c>
      <c r="H20" s="24">
        <f>SUM(D20*G20)</f>
        <v>137940</v>
      </c>
      <c r="I20" s="26">
        <v>145</v>
      </c>
      <c r="J20" s="24">
        <f>SUM(D20*I20)</f>
        <v>90915</v>
      </c>
      <c r="K20" s="26">
        <v>195</v>
      </c>
      <c r="L20" s="24">
        <f>SUM(D20*K20)</f>
        <v>122265</v>
      </c>
      <c r="M20" s="26">
        <v>300</v>
      </c>
      <c r="N20" s="24">
        <f t="shared" ref="N20" si="65">SUM($D20*M20)</f>
        <v>188100</v>
      </c>
      <c r="O20" s="26">
        <v>205</v>
      </c>
      <c r="P20" s="24">
        <f t="shared" ref="P20" si="66">SUM($D20*O20)</f>
        <v>128535</v>
      </c>
      <c r="Q20" s="26">
        <v>218</v>
      </c>
      <c r="R20" s="24">
        <f t="shared" ref="R20" si="67">SUM($D20*Q20)</f>
        <v>136686</v>
      </c>
      <c r="S20" s="26">
        <v>198</v>
      </c>
      <c r="T20" s="24">
        <f t="shared" ref="T20" si="68">SUM($D20*S20)</f>
        <v>124146</v>
      </c>
      <c r="U20" s="26">
        <v>424</v>
      </c>
      <c r="V20" s="24">
        <f t="shared" ref="V20" si="69">SUM($D20*U20)</f>
        <v>265848</v>
      </c>
      <c r="W20" s="26">
        <v>210</v>
      </c>
      <c r="X20" s="24">
        <f t="shared" ref="X20" si="70">SUM($D20*W20)</f>
        <v>131670</v>
      </c>
      <c r="Y20" s="36" t="s">
        <v>54</v>
      </c>
      <c r="Z20" s="24" t="e">
        <f t="shared" ref="Z20" si="71">SUM($D20*Y20)</f>
        <v>#VALUE!</v>
      </c>
      <c r="AA20" s="26">
        <v>159</v>
      </c>
      <c r="AB20" s="24">
        <f t="shared" ref="AB20" si="72">SUM($D20*AA20)</f>
        <v>99693</v>
      </c>
      <c r="AC20" s="26">
        <v>350</v>
      </c>
      <c r="AD20" s="24">
        <f t="shared" ref="AD20" si="73">SUM($D20*AC20)</f>
        <v>219450</v>
      </c>
      <c r="AE20" s="26">
        <v>0</v>
      </c>
      <c r="AF20" s="24">
        <f t="shared" ref="AF20" si="74">SUM($D20*AE20)</f>
        <v>0</v>
      </c>
      <c r="AG20" s="26">
        <v>329</v>
      </c>
      <c r="AH20" s="24">
        <f t="shared" ref="AH20" si="75">SUM($D20*AG20)</f>
        <v>206283</v>
      </c>
      <c r="AI20" s="70">
        <v>120</v>
      </c>
      <c r="AJ20" s="69">
        <f t="shared" ref="AJ20" si="76">SUM($D20*AI20)</f>
        <v>75240</v>
      </c>
      <c r="AK20" s="26">
        <v>210</v>
      </c>
      <c r="AL20" s="24">
        <f t="shared" ref="AL20" si="77">SUM($D20*AK20)</f>
        <v>131670</v>
      </c>
    </row>
    <row r="21" spans="1:38" ht="17.25" customHeight="1" thickBot="1" x14ac:dyDescent="0.3">
      <c r="A21" s="16"/>
      <c r="B21" s="23" t="s">
        <v>26</v>
      </c>
      <c r="C21" s="50"/>
      <c r="D21" s="52"/>
      <c r="E21" s="27"/>
      <c r="F21" s="25"/>
      <c r="G21" s="27"/>
      <c r="H21" s="25"/>
      <c r="I21" s="27"/>
      <c r="J21" s="25"/>
      <c r="K21" s="27"/>
      <c r="L21" s="25"/>
      <c r="M21" s="27"/>
      <c r="N21" s="25"/>
      <c r="O21" s="27"/>
      <c r="P21" s="25"/>
      <c r="Q21" s="27"/>
      <c r="R21" s="25"/>
      <c r="S21" s="27"/>
      <c r="T21" s="25"/>
      <c r="U21" s="27"/>
      <c r="V21" s="25"/>
      <c r="W21" s="27"/>
      <c r="X21" s="25"/>
      <c r="Y21" s="37"/>
      <c r="Z21" s="25"/>
      <c r="AA21" s="27"/>
      <c r="AB21" s="25"/>
      <c r="AC21" s="27"/>
      <c r="AD21" s="25"/>
      <c r="AE21" s="27"/>
      <c r="AF21" s="25"/>
      <c r="AG21" s="27"/>
      <c r="AH21" s="25"/>
      <c r="AI21" s="71"/>
      <c r="AJ21" s="64"/>
      <c r="AK21" s="27"/>
      <c r="AL21" s="25"/>
    </row>
    <row r="22" spans="1:38" ht="17.25" customHeight="1" x14ac:dyDescent="0.25">
      <c r="A22" s="12" t="s">
        <v>12</v>
      </c>
      <c r="B22" s="18" t="s">
        <v>31</v>
      </c>
      <c r="C22" s="59" t="s">
        <v>41</v>
      </c>
      <c r="D22" s="51">
        <v>169</v>
      </c>
      <c r="E22" s="26">
        <v>233.99</v>
      </c>
      <c r="F22" s="24">
        <f>D22*E22</f>
        <v>39544.310000000005</v>
      </c>
      <c r="G22" s="26">
        <v>130</v>
      </c>
      <c r="H22" s="24">
        <f>SUM(D22*G22)</f>
        <v>21970</v>
      </c>
      <c r="I22" s="26">
        <v>235</v>
      </c>
      <c r="J22" s="24">
        <f>SUM(D22*I22)</f>
        <v>39715</v>
      </c>
      <c r="K22" s="26">
        <v>150</v>
      </c>
      <c r="L22" s="24">
        <f>SUM(D22*K22)</f>
        <v>25350</v>
      </c>
      <c r="M22" s="26">
        <v>300</v>
      </c>
      <c r="N22" s="24">
        <f t="shared" ref="N22" si="78">SUM($D22*M22)</f>
        <v>50700</v>
      </c>
      <c r="O22" s="26">
        <v>160</v>
      </c>
      <c r="P22" s="24">
        <f t="shared" ref="P22" si="79">SUM($D22*O22)</f>
        <v>27040</v>
      </c>
      <c r="Q22" s="70">
        <v>98</v>
      </c>
      <c r="R22" s="69">
        <f t="shared" ref="R22" si="80">SUM($D22*Q22)</f>
        <v>16562</v>
      </c>
      <c r="S22" s="26">
        <v>198</v>
      </c>
      <c r="T22" s="24">
        <f t="shared" ref="T22" si="81">SUM($D22*S22)</f>
        <v>33462</v>
      </c>
      <c r="U22" s="26">
        <v>255</v>
      </c>
      <c r="V22" s="24">
        <f t="shared" ref="V22" si="82">SUM($D22*U22)</f>
        <v>43095</v>
      </c>
      <c r="W22" s="26">
        <v>315</v>
      </c>
      <c r="X22" s="24">
        <f t="shared" ref="X22" si="83">SUM($D22*W22)</f>
        <v>53235</v>
      </c>
      <c r="Y22" s="36" t="s">
        <v>54</v>
      </c>
      <c r="Z22" s="24" t="e">
        <f t="shared" ref="Z22" si="84">SUM($D22*Y22)</f>
        <v>#VALUE!</v>
      </c>
      <c r="AA22" s="26">
        <v>149</v>
      </c>
      <c r="AB22" s="24">
        <f t="shared" ref="AB22" si="85">SUM($D22*AA22)</f>
        <v>25181</v>
      </c>
      <c r="AC22" s="26">
        <v>300</v>
      </c>
      <c r="AD22" s="24">
        <f t="shared" ref="AD22" si="86">SUM($D22*AC22)</f>
        <v>50700</v>
      </c>
      <c r="AE22" s="26">
        <v>198.59</v>
      </c>
      <c r="AF22" s="24">
        <f t="shared" ref="AF22" si="87">SUM($D22*AE22)</f>
        <v>33561.71</v>
      </c>
      <c r="AG22" s="26">
        <v>207</v>
      </c>
      <c r="AH22" s="24">
        <f t="shared" ref="AH22" si="88">SUM($D22*AG22)</f>
        <v>34983</v>
      </c>
      <c r="AI22" s="26">
        <v>300</v>
      </c>
      <c r="AJ22" s="24">
        <f t="shared" ref="AJ22" si="89">SUM($D22*AI22)</f>
        <v>50700</v>
      </c>
      <c r="AK22" s="26">
        <v>170</v>
      </c>
      <c r="AL22" s="24">
        <f t="shared" ref="AL22" si="90">SUM($D22*AK22)</f>
        <v>28730</v>
      </c>
    </row>
    <row r="23" spans="1:38" ht="17.25" customHeight="1" thickBot="1" x14ac:dyDescent="0.3">
      <c r="A23" s="14"/>
      <c r="B23" s="15" t="s">
        <v>32</v>
      </c>
      <c r="C23" s="60"/>
      <c r="D23" s="52"/>
      <c r="E23" s="27"/>
      <c r="F23" s="25"/>
      <c r="G23" s="27"/>
      <c r="H23" s="25"/>
      <c r="I23" s="27"/>
      <c r="J23" s="25"/>
      <c r="K23" s="27"/>
      <c r="L23" s="25"/>
      <c r="M23" s="27"/>
      <c r="N23" s="25"/>
      <c r="O23" s="27"/>
      <c r="P23" s="25"/>
      <c r="Q23" s="71"/>
      <c r="R23" s="64"/>
      <c r="S23" s="27"/>
      <c r="T23" s="25"/>
      <c r="U23" s="27"/>
      <c r="V23" s="25"/>
      <c r="W23" s="27"/>
      <c r="X23" s="25"/>
      <c r="Y23" s="37"/>
      <c r="Z23" s="25"/>
      <c r="AA23" s="27"/>
      <c r="AB23" s="25"/>
      <c r="AC23" s="27"/>
      <c r="AD23" s="25"/>
      <c r="AE23" s="27"/>
      <c r="AF23" s="25"/>
      <c r="AG23" s="27"/>
      <c r="AH23" s="25"/>
      <c r="AI23" s="27"/>
      <c r="AJ23" s="25"/>
      <c r="AK23" s="27"/>
      <c r="AL23" s="25"/>
    </row>
    <row r="24" spans="1:38" ht="17.25" customHeight="1" x14ac:dyDescent="0.25">
      <c r="A24" s="12" t="s">
        <v>15</v>
      </c>
      <c r="B24" s="18" t="s">
        <v>33</v>
      </c>
      <c r="C24" s="49" t="s">
        <v>40</v>
      </c>
      <c r="D24" s="51">
        <v>300</v>
      </c>
      <c r="E24" s="26">
        <v>109</v>
      </c>
      <c r="F24" s="24">
        <f>D24*E24</f>
        <v>32700</v>
      </c>
      <c r="G24" s="26" t="s">
        <v>42</v>
      </c>
      <c r="H24" s="24" t="s">
        <v>42</v>
      </c>
      <c r="I24" s="26">
        <v>89</v>
      </c>
      <c r="J24" s="24">
        <f>SUM(D24*I24)</f>
        <v>26700</v>
      </c>
      <c r="K24" s="26">
        <v>95</v>
      </c>
      <c r="L24" s="24">
        <f>SUM(D24*K24)</f>
        <v>28500</v>
      </c>
      <c r="M24" s="26">
        <v>300</v>
      </c>
      <c r="N24" s="24">
        <f t="shared" ref="N24" si="91">SUM($D24*M24)</f>
        <v>90000</v>
      </c>
      <c r="O24" s="26">
        <v>74</v>
      </c>
      <c r="P24" s="24">
        <f t="shared" ref="P24" si="92">SUM($D24*O24)</f>
        <v>22200</v>
      </c>
      <c r="Q24" s="70">
        <v>58</v>
      </c>
      <c r="R24" s="69">
        <f t="shared" ref="R24" si="93">SUM($D24*Q24)</f>
        <v>17400</v>
      </c>
      <c r="S24" s="26">
        <v>70</v>
      </c>
      <c r="T24" s="24">
        <f t="shared" ref="T24" si="94">SUM($D24*S24)</f>
        <v>21000</v>
      </c>
      <c r="U24" s="26">
        <v>159</v>
      </c>
      <c r="V24" s="24">
        <f t="shared" ref="V24" si="95">SUM($D24*U24)</f>
        <v>47700</v>
      </c>
      <c r="W24" s="26">
        <v>0</v>
      </c>
      <c r="X24" s="24">
        <f t="shared" ref="X24" si="96">SUM($D24*W24)</f>
        <v>0</v>
      </c>
      <c r="Y24" s="36" t="s">
        <v>54</v>
      </c>
      <c r="Z24" s="24" t="e">
        <f t="shared" ref="Z24" si="97">SUM($D24*Y24)</f>
        <v>#VALUE!</v>
      </c>
      <c r="AA24" s="26">
        <v>73</v>
      </c>
      <c r="AB24" s="24">
        <f t="shared" ref="AB24" si="98">SUM($D24*AA24)</f>
        <v>21900</v>
      </c>
      <c r="AC24" s="26">
        <v>325</v>
      </c>
      <c r="AD24" s="24">
        <f t="shared" ref="AD24" si="99">SUM($D24*AC24)</f>
        <v>97500</v>
      </c>
      <c r="AE24" s="26">
        <v>119</v>
      </c>
      <c r="AF24" s="24">
        <f t="shared" ref="AF24" si="100">SUM($D24*AE24)</f>
        <v>35700</v>
      </c>
      <c r="AG24" s="26">
        <v>229</v>
      </c>
      <c r="AH24" s="24">
        <f t="shared" ref="AH24" si="101">SUM($D24*AG24)</f>
        <v>68700</v>
      </c>
      <c r="AI24" s="26">
        <v>300</v>
      </c>
      <c r="AJ24" s="24">
        <f t="shared" ref="AJ24" si="102">SUM($D24*AI24)</f>
        <v>90000</v>
      </c>
      <c r="AK24" s="26">
        <v>0</v>
      </c>
      <c r="AL24" s="24">
        <f t="shared" ref="AL24" si="103">SUM($D24*AK24)</f>
        <v>0</v>
      </c>
    </row>
    <row r="25" spans="1:38" ht="17.25" customHeight="1" x14ac:dyDescent="0.25">
      <c r="A25" s="14"/>
      <c r="B25" s="15" t="s">
        <v>34</v>
      </c>
      <c r="C25" s="50"/>
      <c r="D25" s="52"/>
      <c r="E25" s="27"/>
      <c r="F25" s="25"/>
      <c r="G25" s="27"/>
      <c r="H25" s="25"/>
      <c r="I25" s="27"/>
      <c r="J25" s="25"/>
      <c r="K25" s="27"/>
      <c r="L25" s="25"/>
      <c r="M25" s="27"/>
      <c r="N25" s="25"/>
      <c r="O25" s="27"/>
      <c r="P25" s="25"/>
      <c r="Q25" s="71"/>
      <c r="R25" s="64"/>
      <c r="S25" s="27"/>
      <c r="T25" s="25"/>
      <c r="U25" s="27"/>
      <c r="V25" s="25"/>
      <c r="W25" s="27"/>
      <c r="X25" s="25"/>
      <c r="Y25" s="37"/>
      <c r="Z25" s="25"/>
      <c r="AA25" s="27"/>
      <c r="AB25" s="25"/>
      <c r="AC25" s="27"/>
      <c r="AD25" s="25"/>
      <c r="AE25" s="27"/>
      <c r="AF25" s="25"/>
      <c r="AG25" s="27"/>
      <c r="AH25" s="25"/>
      <c r="AI25" s="27"/>
      <c r="AJ25" s="25"/>
      <c r="AK25" s="27"/>
      <c r="AL25" s="25"/>
    </row>
    <row r="26" spans="1:38" ht="17.25" customHeight="1" x14ac:dyDescent="0.25">
      <c r="A26" s="12" t="s">
        <v>15</v>
      </c>
      <c r="B26" s="18" t="s">
        <v>35</v>
      </c>
      <c r="C26" s="49" t="s">
        <v>39</v>
      </c>
      <c r="D26" s="51">
        <v>62</v>
      </c>
      <c r="E26" s="26">
        <v>109</v>
      </c>
      <c r="F26" s="24">
        <f>D26*E26</f>
        <v>6758</v>
      </c>
      <c r="G26" s="26" t="s">
        <v>42</v>
      </c>
      <c r="H26" s="26" t="s">
        <v>42</v>
      </c>
      <c r="I26" s="26">
        <v>72</v>
      </c>
      <c r="J26" s="24">
        <f>SUM(D26*I26)</f>
        <v>4464</v>
      </c>
      <c r="K26" s="26">
        <v>90</v>
      </c>
      <c r="L26" s="24">
        <f>SUM(D26*K26)</f>
        <v>5580</v>
      </c>
      <c r="M26" s="26">
        <v>300</v>
      </c>
      <c r="N26" s="24">
        <f t="shared" ref="N26" si="104">SUM($D26*M26)</f>
        <v>18600</v>
      </c>
      <c r="O26" s="26">
        <v>65</v>
      </c>
      <c r="P26" s="24">
        <f t="shared" ref="P26" si="105">SUM($D26*O26)</f>
        <v>4030</v>
      </c>
      <c r="Q26" s="70">
        <v>58</v>
      </c>
      <c r="R26" s="69">
        <f t="shared" ref="R26" si="106">SUM($D26*Q26)</f>
        <v>3596</v>
      </c>
      <c r="S26" s="26">
        <v>70</v>
      </c>
      <c r="T26" s="24">
        <f t="shared" ref="T26" si="107">SUM($D26*S26)</f>
        <v>4340</v>
      </c>
      <c r="U26" s="26">
        <v>259</v>
      </c>
      <c r="V26" s="24">
        <f t="shared" ref="V26" si="108">SUM($D26*U26)</f>
        <v>16058</v>
      </c>
      <c r="W26" s="26">
        <v>0</v>
      </c>
      <c r="X26" s="24">
        <f t="shared" ref="X26" si="109">SUM($D26*W26)</f>
        <v>0</v>
      </c>
      <c r="Y26" s="26">
        <v>90</v>
      </c>
      <c r="Z26" s="24">
        <f t="shared" ref="Z26" si="110">SUM($D26*Y26)</f>
        <v>5580</v>
      </c>
      <c r="AA26" s="26">
        <v>74</v>
      </c>
      <c r="AB26" s="24">
        <f t="shared" ref="AB26" si="111">SUM($D26*AA26)</f>
        <v>4588</v>
      </c>
      <c r="AC26" s="26">
        <v>325</v>
      </c>
      <c r="AD26" s="24">
        <f t="shared" ref="AD26" si="112">SUM($D26*AC26)</f>
        <v>20150</v>
      </c>
      <c r="AE26" s="26">
        <v>198</v>
      </c>
      <c r="AF26" s="24">
        <f t="shared" ref="AF26" si="113">SUM($D26*AE26)</f>
        <v>12276</v>
      </c>
      <c r="AG26" s="26">
        <v>187</v>
      </c>
      <c r="AH26" s="24">
        <f t="shared" ref="AH26" si="114">SUM($D26*AG26)</f>
        <v>11594</v>
      </c>
      <c r="AI26" s="26">
        <v>300</v>
      </c>
      <c r="AJ26" s="24">
        <f t="shared" ref="AJ26" si="115">SUM($D26*AI26)</f>
        <v>18600</v>
      </c>
      <c r="AK26" s="26">
        <v>65</v>
      </c>
      <c r="AL26" s="24">
        <f t="shared" ref="AL26" si="116">SUM($D26*AK26)</f>
        <v>4030</v>
      </c>
    </row>
    <row r="27" spans="1:38" ht="17.25" customHeight="1" thickBot="1" x14ac:dyDescent="0.3">
      <c r="A27" s="14"/>
      <c r="B27" s="15" t="s">
        <v>36</v>
      </c>
      <c r="C27" s="50"/>
      <c r="D27" s="52"/>
      <c r="E27" s="27"/>
      <c r="F27" s="25"/>
      <c r="G27" s="27"/>
      <c r="H27" s="27"/>
      <c r="I27" s="27"/>
      <c r="J27" s="25"/>
      <c r="K27" s="27"/>
      <c r="L27" s="25"/>
      <c r="M27" s="27"/>
      <c r="N27" s="25"/>
      <c r="O27" s="27"/>
      <c r="P27" s="25"/>
      <c r="Q27" s="71"/>
      <c r="R27" s="64"/>
      <c r="S27" s="27"/>
      <c r="T27" s="25"/>
      <c r="U27" s="27"/>
      <c r="V27" s="25"/>
      <c r="W27" s="27"/>
      <c r="X27" s="25"/>
      <c r="Y27" s="27"/>
      <c r="Z27" s="25"/>
      <c r="AA27" s="27"/>
      <c r="AB27" s="25"/>
      <c r="AC27" s="27"/>
      <c r="AD27" s="25"/>
      <c r="AE27" s="27"/>
      <c r="AF27" s="25"/>
      <c r="AG27" s="27"/>
      <c r="AH27" s="25"/>
      <c r="AI27" s="27"/>
      <c r="AJ27" s="25"/>
      <c r="AK27" s="27"/>
      <c r="AL27" s="25"/>
    </row>
    <row r="28" spans="1:38" ht="17.25" customHeight="1" x14ac:dyDescent="0.25">
      <c r="A28" s="12" t="s">
        <v>15</v>
      </c>
      <c r="B28" s="18" t="s">
        <v>37</v>
      </c>
      <c r="C28" s="49" t="s">
        <v>40</v>
      </c>
      <c r="D28" s="51">
        <v>193</v>
      </c>
      <c r="E28" s="26">
        <v>183</v>
      </c>
      <c r="F28" s="24">
        <f>D28*E28</f>
        <v>35319</v>
      </c>
      <c r="G28" s="26" t="s">
        <v>42</v>
      </c>
      <c r="H28" s="26" t="s">
        <v>42</v>
      </c>
      <c r="I28" s="26">
        <v>92</v>
      </c>
      <c r="J28" s="24">
        <f>SUM(D28*I28)</f>
        <v>17756</v>
      </c>
      <c r="K28" s="26">
        <v>95</v>
      </c>
      <c r="L28" s="24">
        <f>SUM(D28*K28)</f>
        <v>18335</v>
      </c>
      <c r="M28" s="26">
        <v>700</v>
      </c>
      <c r="N28" s="24">
        <f t="shared" ref="N28" si="117">SUM($D28*M28)</f>
        <v>135100</v>
      </c>
      <c r="O28" s="26">
        <v>130</v>
      </c>
      <c r="P28" s="24">
        <f t="shared" ref="P28" si="118">SUM($D28*O28)</f>
        <v>25090</v>
      </c>
      <c r="Q28" s="26">
        <v>98</v>
      </c>
      <c r="R28" s="24">
        <f t="shared" ref="R28" si="119">SUM($D28*Q28)</f>
        <v>18914</v>
      </c>
      <c r="S28" s="26">
        <v>105</v>
      </c>
      <c r="T28" s="24">
        <f t="shared" ref="T28" si="120">SUM($D28*S28)</f>
        <v>20265</v>
      </c>
      <c r="U28" s="26">
        <v>255</v>
      </c>
      <c r="V28" s="24">
        <f t="shared" ref="V28" si="121">SUM($D28*U28)</f>
        <v>49215</v>
      </c>
      <c r="W28" s="26">
        <v>0</v>
      </c>
      <c r="X28" s="24">
        <f t="shared" ref="X28" si="122">SUM($D28*W28)</f>
        <v>0</v>
      </c>
      <c r="Y28" s="36" t="s">
        <v>54</v>
      </c>
      <c r="Z28" s="24" t="e">
        <f t="shared" ref="Z28" si="123">SUM($D28*Y28)</f>
        <v>#VALUE!</v>
      </c>
      <c r="AA28" s="70">
        <v>74</v>
      </c>
      <c r="AB28" s="69">
        <f t="shared" ref="AB28" si="124">SUM($D28*AA28)</f>
        <v>14282</v>
      </c>
      <c r="AC28" s="26">
        <v>325</v>
      </c>
      <c r="AD28" s="24">
        <f t="shared" ref="AD28" si="125">SUM($D28*AC28)</f>
        <v>62725</v>
      </c>
      <c r="AE28" s="26">
        <v>179</v>
      </c>
      <c r="AF28" s="24">
        <f t="shared" ref="AF28" si="126">SUM($D28*AE28)</f>
        <v>34547</v>
      </c>
      <c r="AG28" s="26">
        <v>239</v>
      </c>
      <c r="AH28" s="24">
        <f t="shared" ref="AH28" si="127">SUM($D28*AG28)</f>
        <v>46127</v>
      </c>
      <c r="AI28" s="26">
        <v>300</v>
      </c>
      <c r="AJ28" s="24">
        <f t="shared" ref="AJ28" si="128">SUM($D28*AI28)</f>
        <v>57900</v>
      </c>
      <c r="AK28" s="26">
        <v>0</v>
      </c>
      <c r="AL28" s="24">
        <f t="shared" ref="AL28" si="129">SUM($D28*AK28)</f>
        <v>0</v>
      </c>
    </row>
    <row r="29" spans="1:38" ht="17.25" customHeight="1" x14ac:dyDescent="0.25">
      <c r="A29" s="14"/>
      <c r="B29" s="15" t="s">
        <v>38</v>
      </c>
      <c r="C29" s="50"/>
      <c r="D29" s="52"/>
      <c r="E29" s="27"/>
      <c r="F29" s="25"/>
      <c r="G29" s="27"/>
      <c r="H29" s="27"/>
      <c r="I29" s="27"/>
      <c r="J29" s="25"/>
      <c r="K29" s="27"/>
      <c r="L29" s="25"/>
      <c r="M29" s="27"/>
      <c r="N29" s="25"/>
      <c r="O29" s="27"/>
      <c r="P29" s="25"/>
      <c r="Q29" s="27"/>
      <c r="R29" s="25"/>
      <c r="S29" s="27"/>
      <c r="T29" s="25"/>
      <c r="U29" s="27"/>
      <c r="V29" s="25"/>
      <c r="W29" s="27"/>
      <c r="X29" s="25"/>
      <c r="Y29" s="37"/>
      <c r="Z29" s="25"/>
      <c r="AA29" s="71"/>
      <c r="AB29" s="64"/>
      <c r="AC29" s="27"/>
      <c r="AD29" s="25"/>
      <c r="AE29" s="27"/>
      <c r="AF29" s="25"/>
      <c r="AG29" s="27"/>
      <c r="AH29" s="25"/>
      <c r="AI29" s="27"/>
      <c r="AJ29" s="25"/>
      <c r="AK29" s="27"/>
      <c r="AL29" s="25"/>
    </row>
    <row r="30" spans="1:38" ht="9" customHeight="1" x14ac:dyDescent="0.25">
      <c r="A30" s="7"/>
      <c r="B30" s="1"/>
      <c r="C30" s="6"/>
      <c r="D30" s="4"/>
      <c r="E30" s="6"/>
      <c r="F30" s="8"/>
      <c r="G30" s="6"/>
      <c r="H30" s="8"/>
      <c r="I30" s="6"/>
      <c r="J30" s="8"/>
      <c r="K30" s="6"/>
      <c r="L30" s="8"/>
    </row>
    <row r="31" spans="1:38" ht="26.25" customHeight="1" x14ac:dyDescent="0.25">
      <c r="C31"/>
      <c r="D31"/>
      <c r="E31"/>
      <c r="G31"/>
      <c r="I31"/>
      <c r="K31"/>
    </row>
    <row r="32" spans="1:38" ht="6" customHeight="1" x14ac:dyDescent="0.25">
      <c r="C32"/>
      <c r="D32"/>
      <c r="E32"/>
      <c r="G32"/>
      <c r="I32"/>
      <c r="K32"/>
    </row>
    <row r="33" spans="1:12" ht="26.25" customHeight="1" x14ac:dyDescent="0.25">
      <c r="A33" s="11"/>
      <c r="C33"/>
      <c r="D33"/>
      <c r="E33"/>
      <c r="G33"/>
      <c r="I33"/>
      <c r="K33"/>
    </row>
    <row r="34" spans="1:12" ht="6" customHeight="1" x14ac:dyDescent="0.25">
      <c r="A34" s="11"/>
      <c r="C34"/>
      <c r="D34"/>
      <c r="E34"/>
      <c r="G34"/>
      <c r="I34"/>
      <c r="K34"/>
    </row>
    <row r="35" spans="1:12" ht="12.7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9" customHeight="1" x14ac:dyDescent="0.25">
      <c r="C36"/>
      <c r="D36"/>
      <c r="E36"/>
      <c r="G36"/>
      <c r="I36"/>
      <c r="K36"/>
    </row>
    <row r="37" spans="1:12" ht="67.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6" customHeight="1" x14ac:dyDescent="0.25">
      <c r="A38" s="11"/>
      <c r="C38"/>
      <c r="D38"/>
      <c r="E38"/>
      <c r="G38"/>
      <c r="I38"/>
      <c r="K38"/>
    </row>
    <row r="39" spans="1:12" ht="12.75" customHeight="1" x14ac:dyDescent="0.25">
      <c r="C39"/>
      <c r="D39"/>
      <c r="E39"/>
      <c r="G39"/>
      <c r="I39"/>
      <c r="K39"/>
    </row>
    <row r="40" spans="1:12" x14ac:dyDescent="0.25">
      <c r="C40"/>
      <c r="D40"/>
      <c r="E40"/>
      <c r="G40"/>
      <c r="I40"/>
      <c r="K40"/>
    </row>
    <row r="41" spans="1:12" x14ac:dyDescent="0.25">
      <c r="C41"/>
      <c r="D41"/>
      <c r="E41"/>
      <c r="G41"/>
      <c r="I41"/>
      <c r="K41"/>
    </row>
    <row r="42" spans="1:12" x14ac:dyDescent="0.25">
      <c r="C42"/>
      <c r="D42"/>
      <c r="E42"/>
      <c r="G42"/>
      <c r="I42"/>
      <c r="K42"/>
    </row>
    <row r="43" spans="1:12" x14ac:dyDescent="0.25">
      <c r="C43"/>
      <c r="D43"/>
      <c r="E43"/>
      <c r="G43"/>
      <c r="I43"/>
      <c r="K43"/>
    </row>
    <row r="44" spans="1:12" x14ac:dyDescent="0.25">
      <c r="C44"/>
      <c r="D44"/>
      <c r="E44"/>
      <c r="G44"/>
      <c r="I44"/>
      <c r="K44"/>
    </row>
    <row r="45" spans="1:12" x14ac:dyDescent="0.25">
      <c r="C45"/>
      <c r="D45"/>
      <c r="E45"/>
      <c r="G45"/>
      <c r="I45"/>
      <c r="K45"/>
    </row>
    <row r="46" spans="1:12" x14ac:dyDescent="0.25">
      <c r="C46"/>
      <c r="D46"/>
      <c r="E46"/>
      <c r="G46"/>
      <c r="I46"/>
      <c r="K46"/>
    </row>
    <row r="47" spans="1:12" x14ac:dyDescent="0.25">
      <c r="C47"/>
      <c r="D47"/>
      <c r="E47"/>
      <c r="G47"/>
      <c r="I47"/>
      <c r="K47"/>
    </row>
    <row r="48" spans="1:12" x14ac:dyDescent="0.25">
      <c r="C48"/>
      <c r="D48"/>
      <c r="E48"/>
      <c r="G48"/>
      <c r="I48"/>
      <c r="K48"/>
    </row>
    <row r="49" spans="1:11" x14ac:dyDescent="0.25">
      <c r="C49"/>
      <c r="D49"/>
      <c r="E49"/>
      <c r="G49"/>
      <c r="I49"/>
      <c r="K49"/>
    </row>
    <row r="50" spans="1:11" x14ac:dyDescent="0.25">
      <c r="C50"/>
      <c r="D50"/>
      <c r="E50"/>
      <c r="G50"/>
      <c r="I50"/>
      <c r="K50"/>
    </row>
    <row r="51" spans="1:11" x14ac:dyDescent="0.25">
      <c r="C51"/>
      <c r="D51"/>
      <c r="E51"/>
      <c r="G51"/>
      <c r="I51"/>
      <c r="K51"/>
    </row>
    <row r="52" spans="1:11" x14ac:dyDescent="0.25">
      <c r="C52"/>
      <c r="D52"/>
      <c r="E52"/>
      <c r="G52"/>
      <c r="I52"/>
      <c r="K52"/>
    </row>
    <row r="53" spans="1:11" x14ac:dyDescent="0.25">
      <c r="C53"/>
      <c r="D53"/>
      <c r="E53"/>
      <c r="G53"/>
      <c r="I53"/>
      <c r="K53"/>
    </row>
    <row r="54" spans="1:11" x14ac:dyDescent="0.25">
      <c r="C54"/>
      <c r="D54"/>
      <c r="E54"/>
      <c r="G54"/>
      <c r="I54"/>
      <c r="K54"/>
    </row>
    <row r="55" spans="1:11" x14ac:dyDescent="0.25">
      <c r="C55"/>
      <c r="D55"/>
      <c r="E55"/>
      <c r="G55"/>
      <c r="I55"/>
      <c r="K55"/>
    </row>
    <row r="56" spans="1:11" x14ac:dyDescent="0.25">
      <c r="A56" s="2"/>
      <c r="B56" s="2"/>
      <c r="D56" s="4"/>
      <c r="E56" s="6"/>
      <c r="G56" s="6"/>
      <c r="I56" s="6"/>
      <c r="K56" s="6"/>
    </row>
  </sheetData>
  <sheetProtection algorithmName="SHA-512" hashValue="RtWiIf3uNX3KA4lVCBUnPCyNJ40ApRAK8ge7h2oanCPsHnkvxILS/CpgipJwOfQ827wiqIjbG7rlKu33dO15og==" saltValue="g48w8iTauFSgEablvm1VOw==" spinCount="100000" sheet="1" objects="1" scenarios="1" selectLockedCells="1" selectUnlockedCells="1"/>
  <mergeCells count="455">
    <mergeCell ref="I24:I25"/>
    <mergeCell ref="J24:J25"/>
    <mergeCell ref="I26:I27"/>
    <mergeCell ref="J26:J27"/>
    <mergeCell ref="I28:I29"/>
    <mergeCell ref="J28:J29"/>
    <mergeCell ref="J18:J19"/>
    <mergeCell ref="I20:I21"/>
    <mergeCell ref="J20:J21"/>
    <mergeCell ref="I22:I23"/>
    <mergeCell ref="J22:J23"/>
    <mergeCell ref="G28:G29"/>
    <mergeCell ref="H28:H29"/>
    <mergeCell ref="I2:J4"/>
    <mergeCell ref="I6:I7"/>
    <mergeCell ref="J6:J7"/>
    <mergeCell ref="I8:I9"/>
    <mergeCell ref="J8:J9"/>
    <mergeCell ref="I10:I11"/>
    <mergeCell ref="J10:J11"/>
    <mergeCell ref="I12:I13"/>
    <mergeCell ref="J12:J13"/>
    <mergeCell ref="I14:I15"/>
    <mergeCell ref="J14:J15"/>
    <mergeCell ref="I16:I17"/>
    <mergeCell ref="J16:J17"/>
    <mergeCell ref="I18:I19"/>
    <mergeCell ref="G22:G23"/>
    <mergeCell ref="H22:H23"/>
    <mergeCell ref="G24:G25"/>
    <mergeCell ref="H24:H25"/>
    <mergeCell ref="G26:G27"/>
    <mergeCell ref="H26:H27"/>
    <mergeCell ref="G16:G17"/>
    <mergeCell ref="H16:H17"/>
    <mergeCell ref="G18:G19"/>
    <mergeCell ref="H18:H19"/>
    <mergeCell ref="G20:G21"/>
    <mergeCell ref="H20:H21"/>
    <mergeCell ref="G10:G11"/>
    <mergeCell ref="H10:H11"/>
    <mergeCell ref="G12:G13"/>
    <mergeCell ref="H12:H13"/>
    <mergeCell ref="G14:G15"/>
    <mergeCell ref="H14:H15"/>
    <mergeCell ref="G2:H4"/>
    <mergeCell ref="G6:G7"/>
    <mergeCell ref="H6:H7"/>
    <mergeCell ref="G8:G9"/>
    <mergeCell ref="H8:H9"/>
    <mergeCell ref="F16:F17"/>
    <mergeCell ref="C14:C15"/>
    <mergeCell ref="D14:D15"/>
    <mergeCell ref="C16:C17"/>
    <mergeCell ref="D16:D17"/>
    <mergeCell ref="E16:E17"/>
    <mergeCell ref="E14:E15"/>
    <mergeCell ref="F14:F15"/>
    <mergeCell ref="E12:E13"/>
    <mergeCell ref="F12:F13"/>
    <mergeCell ref="D10:D11"/>
    <mergeCell ref="E10:E11"/>
    <mergeCell ref="F10:F11"/>
    <mergeCell ref="C10:C11"/>
    <mergeCell ref="A2:D2"/>
    <mergeCell ref="A3:D3"/>
    <mergeCell ref="A4:D4"/>
    <mergeCell ref="C18:C19"/>
    <mergeCell ref="D18:D19"/>
    <mergeCell ref="E18:E19"/>
    <mergeCell ref="F18:F19"/>
    <mergeCell ref="A1:F1"/>
    <mergeCell ref="D6:D7"/>
    <mergeCell ref="A6:A7"/>
    <mergeCell ref="B6:B7"/>
    <mergeCell ref="E6:E7"/>
    <mergeCell ref="F6:F7"/>
    <mergeCell ref="C6:C7"/>
    <mergeCell ref="E2:F4"/>
    <mergeCell ref="C8:C9"/>
    <mergeCell ref="D8:D9"/>
    <mergeCell ref="E8:E9"/>
    <mergeCell ref="F8:F9"/>
    <mergeCell ref="C12:C13"/>
    <mergeCell ref="D12:D13"/>
    <mergeCell ref="C28:C29"/>
    <mergeCell ref="D28:D29"/>
    <mergeCell ref="E28:E29"/>
    <mergeCell ref="F28:F29"/>
    <mergeCell ref="C26:C27"/>
    <mergeCell ref="C20:C21"/>
    <mergeCell ref="D20:D21"/>
    <mergeCell ref="E20:E21"/>
    <mergeCell ref="F20:F21"/>
    <mergeCell ref="C24:C25"/>
    <mergeCell ref="D24:D25"/>
    <mergeCell ref="E24:E25"/>
    <mergeCell ref="F24:F25"/>
    <mergeCell ref="F22:F23"/>
    <mergeCell ref="D26:D27"/>
    <mergeCell ref="E26:E27"/>
    <mergeCell ref="F26:F27"/>
    <mergeCell ref="C22:C23"/>
    <mergeCell ref="D22:D23"/>
    <mergeCell ref="E22:E23"/>
    <mergeCell ref="K2:L4"/>
    <mergeCell ref="K6:K7"/>
    <mergeCell ref="L6:L7"/>
    <mergeCell ref="K8:K9"/>
    <mergeCell ref="L8:L9"/>
    <mergeCell ref="K10:K11"/>
    <mergeCell ref="L10:L11"/>
    <mergeCell ref="K12:K13"/>
    <mergeCell ref="L12:L13"/>
    <mergeCell ref="M22:M23"/>
    <mergeCell ref="K14:K15"/>
    <mergeCell ref="L14:L15"/>
    <mergeCell ref="K16:K17"/>
    <mergeCell ref="L16:L17"/>
    <mergeCell ref="K18:K19"/>
    <mergeCell ref="L18:L19"/>
    <mergeCell ref="K20:K21"/>
    <mergeCell ref="L20:L21"/>
    <mergeCell ref="K22:K23"/>
    <mergeCell ref="L22:L23"/>
    <mergeCell ref="P20:P21"/>
    <mergeCell ref="K24:K25"/>
    <mergeCell ref="L24:L25"/>
    <mergeCell ref="K26:K27"/>
    <mergeCell ref="L26:L27"/>
    <mergeCell ref="K28:K29"/>
    <mergeCell ref="L28:L29"/>
    <mergeCell ref="M2:N4"/>
    <mergeCell ref="M6:M7"/>
    <mergeCell ref="N6:N7"/>
    <mergeCell ref="M8:M9"/>
    <mergeCell ref="N8:N9"/>
    <mergeCell ref="M10:M11"/>
    <mergeCell ref="N10:N11"/>
    <mergeCell ref="M12:M13"/>
    <mergeCell ref="N12:N13"/>
    <mergeCell ref="M14:M15"/>
    <mergeCell ref="N14:N15"/>
    <mergeCell ref="M16:M17"/>
    <mergeCell ref="N16:N17"/>
    <mergeCell ref="M18:M19"/>
    <mergeCell ref="N18:N19"/>
    <mergeCell ref="M20:M21"/>
    <mergeCell ref="N20:N21"/>
    <mergeCell ref="Q20:Q21"/>
    <mergeCell ref="N22:N23"/>
    <mergeCell ref="M24:M25"/>
    <mergeCell ref="N24:N25"/>
    <mergeCell ref="M26:M27"/>
    <mergeCell ref="N26:N27"/>
    <mergeCell ref="M28:M29"/>
    <mergeCell ref="N28:N29"/>
    <mergeCell ref="O2:P4"/>
    <mergeCell ref="O6:O7"/>
    <mergeCell ref="P6:P7"/>
    <mergeCell ref="O8:O9"/>
    <mergeCell ref="P8:P9"/>
    <mergeCell ref="O10:O11"/>
    <mergeCell ref="P10:P11"/>
    <mergeCell ref="O12:O13"/>
    <mergeCell ref="P12:P13"/>
    <mergeCell ref="O14:O15"/>
    <mergeCell ref="P14:P15"/>
    <mergeCell ref="O16:O17"/>
    <mergeCell ref="P16:P17"/>
    <mergeCell ref="O18:O19"/>
    <mergeCell ref="P18:P19"/>
    <mergeCell ref="O20:O21"/>
    <mergeCell ref="Q28:Q29"/>
    <mergeCell ref="R28:R29"/>
    <mergeCell ref="O22:O23"/>
    <mergeCell ref="P22:P23"/>
    <mergeCell ref="O24:O25"/>
    <mergeCell ref="P24:P25"/>
    <mergeCell ref="O26:O27"/>
    <mergeCell ref="P26:P27"/>
    <mergeCell ref="O28:O29"/>
    <mergeCell ref="P28:P29"/>
    <mergeCell ref="AE2:AF4"/>
    <mergeCell ref="S2:T4"/>
    <mergeCell ref="R20:R21"/>
    <mergeCell ref="Q22:Q23"/>
    <mergeCell ref="R22:R23"/>
    <mergeCell ref="Q24:Q25"/>
    <mergeCell ref="R24:R25"/>
    <mergeCell ref="Q26:Q27"/>
    <mergeCell ref="R26:R27"/>
    <mergeCell ref="Q2:R4"/>
    <mergeCell ref="Q6:Q7"/>
    <mergeCell ref="R6:R7"/>
    <mergeCell ref="Q8:Q9"/>
    <mergeCell ref="R8:R9"/>
    <mergeCell ref="Q10:Q11"/>
    <mergeCell ref="R10:R11"/>
    <mergeCell ref="Q12:Q13"/>
    <mergeCell ref="R12:R13"/>
    <mergeCell ref="Q14:Q15"/>
    <mergeCell ref="R14:R15"/>
    <mergeCell ref="Q16:Q17"/>
    <mergeCell ref="R16:R17"/>
    <mergeCell ref="Q18:Q19"/>
    <mergeCell ref="R18:R19"/>
    <mergeCell ref="S6:S7"/>
    <mergeCell ref="T6:T7"/>
    <mergeCell ref="S8:S9"/>
    <mergeCell ref="T8:T9"/>
    <mergeCell ref="S10:S11"/>
    <mergeCell ref="T10:T11"/>
    <mergeCell ref="S12:S13"/>
    <mergeCell ref="T12:T13"/>
    <mergeCell ref="S14:S15"/>
    <mergeCell ref="T14:T15"/>
    <mergeCell ref="S16:S17"/>
    <mergeCell ref="T16:T17"/>
    <mergeCell ref="S18:S19"/>
    <mergeCell ref="T18:T19"/>
    <mergeCell ref="S20:S21"/>
    <mergeCell ref="T20:T21"/>
    <mergeCell ref="S22:S23"/>
    <mergeCell ref="T22:T23"/>
    <mergeCell ref="S24:S25"/>
    <mergeCell ref="T24:T25"/>
    <mergeCell ref="S26:S27"/>
    <mergeCell ref="T26:T27"/>
    <mergeCell ref="S28:S29"/>
    <mergeCell ref="T28:T29"/>
    <mergeCell ref="U2:V4"/>
    <mergeCell ref="U6:U7"/>
    <mergeCell ref="V6:V7"/>
    <mergeCell ref="U8:U9"/>
    <mergeCell ref="V8:V9"/>
    <mergeCell ref="U10:U11"/>
    <mergeCell ref="V10:V11"/>
    <mergeCell ref="U12:U13"/>
    <mergeCell ref="V12:V13"/>
    <mergeCell ref="U14:U15"/>
    <mergeCell ref="V14:V15"/>
    <mergeCell ref="U16:U17"/>
    <mergeCell ref="V16:V17"/>
    <mergeCell ref="U18:U19"/>
    <mergeCell ref="V18:V19"/>
    <mergeCell ref="U20:U21"/>
    <mergeCell ref="V20:V21"/>
    <mergeCell ref="U22:U23"/>
    <mergeCell ref="V22:V23"/>
    <mergeCell ref="U24:U25"/>
    <mergeCell ref="V24:V25"/>
    <mergeCell ref="U26:U27"/>
    <mergeCell ref="V26:V27"/>
    <mergeCell ref="U28:U29"/>
    <mergeCell ref="V28:V29"/>
    <mergeCell ref="W2:X4"/>
    <mergeCell ref="W6:W7"/>
    <mergeCell ref="X6:X7"/>
    <mergeCell ref="W8:W9"/>
    <mergeCell ref="X8:X9"/>
    <mergeCell ref="W10:W11"/>
    <mergeCell ref="X10:X11"/>
    <mergeCell ref="W12:W13"/>
    <mergeCell ref="X12:X13"/>
    <mergeCell ref="W14:W15"/>
    <mergeCell ref="X14:X15"/>
    <mergeCell ref="W16:W17"/>
    <mergeCell ref="X16:X17"/>
    <mergeCell ref="W18:W19"/>
    <mergeCell ref="X18:X19"/>
    <mergeCell ref="W20:W21"/>
    <mergeCell ref="X20:X21"/>
    <mergeCell ref="W22:W23"/>
    <mergeCell ref="X22:X23"/>
    <mergeCell ref="W24:W25"/>
    <mergeCell ref="X24:X25"/>
    <mergeCell ref="W26:W27"/>
    <mergeCell ref="X26:X27"/>
    <mergeCell ref="W28:W29"/>
    <mergeCell ref="X28:X29"/>
    <mergeCell ref="Y2:Z4"/>
    <mergeCell ref="Y6:Y7"/>
    <mergeCell ref="Z6:Z7"/>
    <mergeCell ref="Y8:Y9"/>
    <mergeCell ref="Z8:Z9"/>
    <mergeCell ref="Y10:Y11"/>
    <mergeCell ref="Z10:Z11"/>
    <mergeCell ref="Y12:Y13"/>
    <mergeCell ref="Z12:Z13"/>
    <mergeCell ref="Y14:Y15"/>
    <mergeCell ref="Z14:Z15"/>
    <mergeCell ref="Y16:Y17"/>
    <mergeCell ref="Z16:Z17"/>
    <mergeCell ref="Y18:Y19"/>
    <mergeCell ref="Z18:Z19"/>
    <mergeCell ref="Y20:Y21"/>
    <mergeCell ref="Z20:Z21"/>
    <mergeCell ref="Y22:Y23"/>
    <mergeCell ref="Z22:Z23"/>
    <mergeCell ref="Y24:Y25"/>
    <mergeCell ref="Z24:Z25"/>
    <mergeCell ref="Y26:Y27"/>
    <mergeCell ref="Z26:Z27"/>
    <mergeCell ref="Y28:Y29"/>
    <mergeCell ref="Z28:Z29"/>
    <mergeCell ref="AA2:AB4"/>
    <mergeCell ref="AA6:AA7"/>
    <mergeCell ref="AB6:AB7"/>
    <mergeCell ref="AA8:AA9"/>
    <mergeCell ref="AB8:AB9"/>
    <mergeCell ref="AA10:AA11"/>
    <mergeCell ref="AB10:AB11"/>
    <mergeCell ref="AA12:AA13"/>
    <mergeCell ref="AB12:AB13"/>
    <mergeCell ref="AA14:AA15"/>
    <mergeCell ref="AB14:AB15"/>
    <mergeCell ref="AA16:AA17"/>
    <mergeCell ref="AB16:AB17"/>
    <mergeCell ref="AA18:AA19"/>
    <mergeCell ref="AB18:AB19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C2:AD4"/>
    <mergeCell ref="AC6:AC7"/>
    <mergeCell ref="AD6:AD7"/>
    <mergeCell ref="AC8:AC9"/>
    <mergeCell ref="AD8:AD9"/>
    <mergeCell ref="AC10:AC11"/>
    <mergeCell ref="AD10:AD11"/>
    <mergeCell ref="AC12:AC13"/>
    <mergeCell ref="AD12:AD13"/>
    <mergeCell ref="AC14:AC15"/>
    <mergeCell ref="AD14:AD15"/>
    <mergeCell ref="AC16:AC17"/>
    <mergeCell ref="AD16:AD17"/>
    <mergeCell ref="AC18:AC19"/>
    <mergeCell ref="AD18:AD19"/>
    <mergeCell ref="AC20:AC21"/>
    <mergeCell ref="AD20:AD21"/>
    <mergeCell ref="AC22:AC23"/>
    <mergeCell ref="AD22:AD23"/>
    <mergeCell ref="AC24:AC25"/>
    <mergeCell ref="AD24:AD25"/>
    <mergeCell ref="AC26:AC27"/>
    <mergeCell ref="AD26:AD27"/>
    <mergeCell ref="AC28:AC29"/>
    <mergeCell ref="AD28:AD29"/>
    <mergeCell ref="AE6:AE7"/>
    <mergeCell ref="AF6:AF7"/>
    <mergeCell ref="AE8:AE9"/>
    <mergeCell ref="AF8:AF9"/>
    <mergeCell ref="AE10:AE11"/>
    <mergeCell ref="AF10:AF11"/>
    <mergeCell ref="AE12:AE13"/>
    <mergeCell ref="AF12:AF13"/>
    <mergeCell ref="AE14:AE15"/>
    <mergeCell ref="AF14:AF15"/>
    <mergeCell ref="AE16:AE17"/>
    <mergeCell ref="AF16:AF17"/>
    <mergeCell ref="AE18:AE19"/>
    <mergeCell ref="AF18:AF19"/>
    <mergeCell ref="AE20:AE21"/>
    <mergeCell ref="AF20:AF21"/>
    <mergeCell ref="AE22:AE23"/>
    <mergeCell ref="AF22:AF23"/>
    <mergeCell ref="AE24:AE25"/>
    <mergeCell ref="AF24:AF25"/>
    <mergeCell ref="AE26:AE27"/>
    <mergeCell ref="AF26:AF27"/>
    <mergeCell ref="AE28:AE29"/>
    <mergeCell ref="AF28:AF29"/>
    <mergeCell ref="AG2:AH4"/>
    <mergeCell ref="AG6:AG7"/>
    <mergeCell ref="AH6:AH7"/>
    <mergeCell ref="AG8:AG9"/>
    <mergeCell ref="AH8:AH9"/>
    <mergeCell ref="AG10:AG11"/>
    <mergeCell ref="AH10:AH11"/>
    <mergeCell ref="AG12:AG13"/>
    <mergeCell ref="AH12:AH13"/>
    <mergeCell ref="AG14:AG15"/>
    <mergeCell ref="AH14:AH15"/>
    <mergeCell ref="AG16:AG17"/>
    <mergeCell ref="AH16:AH17"/>
    <mergeCell ref="AG18:AG19"/>
    <mergeCell ref="AH18:AH19"/>
    <mergeCell ref="AG20:AG21"/>
    <mergeCell ref="AH20:AH21"/>
    <mergeCell ref="AG22:AG23"/>
    <mergeCell ref="AH22:AH23"/>
    <mergeCell ref="AG24:AG25"/>
    <mergeCell ref="AH24:AH25"/>
    <mergeCell ref="AG26:AG27"/>
    <mergeCell ref="AH26:AH27"/>
    <mergeCell ref="AG28:AG29"/>
    <mergeCell ref="AH28:AH29"/>
    <mergeCell ref="AI2:AJ4"/>
    <mergeCell ref="AI6:AI7"/>
    <mergeCell ref="AJ6:AJ7"/>
    <mergeCell ref="AI8:AI9"/>
    <mergeCell ref="AJ8:AJ9"/>
    <mergeCell ref="AI10:AI11"/>
    <mergeCell ref="AJ10:AJ11"/>
    <mergeCell ref="AI12:AI13"/>
    <mergeCell ref="AJ12:AJ13"/>
    <mergeCell ref="AI14:AI15"/>
    <mergeCell ref="AJ14:AJ15"/>
    <mergeCell ref="AI16:AI17"/>
    <mergeCell ref="AJ16:AJ17"/>
    <mergeCell ref="AI18:AI19"/>
    <mergeCell ref="AJ18:AJ19"/>
    <mergeCell ref="AI20:AI21"/>
    <mergeCell ref="AJ20:AJ21"/>
    <mergeCell ref="AI22:AI23"/>
    <mergeCell ref="AJ22:AJ23"/>
    <mergeCell ref="AK14:AK15"/>
    <mergeCell ref="AL14:AL15"/>
    <mergeCell ref="AK16:AK17"/>
    <mergeCell ref="AL16:AL17"/>
    <mergeCell ref="AK18:AK19"/>
    <mergeCell ref="AL18:AL19"/>
    <mergeCell ref="AK20:AK21"/>
    <mergeCell ref="AL20:AL21"/>
    <mergeCell ref="AK22:AK23"/>
    <mergeCell ref="AK2:AL4"/>
    <mergeCell ref="AK6:AK7"/>
    <mergeCell ref="AL6:AL7"/>
    <mergeCell ref="AK8:AK9"/>
    <mergeCell ref="AL8:AL9"/>
    <mergeCell ref="AK10:AK11"/>
    <mergeCell ref="AL10:AL11"/>
    <mergeCell ref="AK12:AK13"/>
    <mergeCell ref="AL12:AL13"/>
    <mergeCell ref="AL22:AL23"/>
    <mergeCell ref="AK24:AK25"/>
    <mergeCell ref="AL24:AL25"/>
    <mergeCell ref="AK26:AK27"/>
    <mergeCell ref="AL26:AL27"/>
    <mergeCell ref="AK28:AK29"/>
    <mergeCell ref="AL28:AL29"/>
    <mergeCell ref="AI24:AI25"/>
    <mergeCell ref="AJ24:AJ25"/>
    <mergeCell ref="AI26:AI27"/>
    <mergeCell ref="AJ26:AJ27"/>
    <mergeCell ref="AI28:AI29"/>
    <mergeCell ref="AJ28:AJ29"/>
  </mergeCells>
  <phoneticPr fontId="2" type="noConversion"/>
  <printOptions horizontalCentered="1"/>
  <pageMargins left="0.25" right="0.25" top="0.75" bottom="0.75" header="0.3" footer="0.3"/>
  <pageSetup paperSize="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 1</vt:lpstr>
      <vt:lpstr>'Attachment 1'!Print_Area</vt:lpstr>
      <vt:lpstr>'Attachment 1'!Print_Titles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sleason</cp:lastModifiedBy>
  <cp:lastPrinted>2019-03-12T00:21:39Z</cp:lastPrinted>
  <dcterms:created xsi:type="dcterms:W3CDTF">2004-02-18T15:49:16Z</dcterms:created>
  <dcterms:modified xsi:type="dcterms:W3CDTF">2019-03-12T16:38:22Z</dcterms:modified>
</cp:coreProperties>
</file>